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fields\Documents\Personal\iMBRA\WC2016\"/>
    </mc:Choice>
  </mc:AlternateContent>
  <bookViews>
    <workbookView showSheetTabs="0" xWindow="0" yWindow="0" windowWidth="20490" windowHeight="7755" tabRatio="807"/>
  </bookViews>
  <sheets>
    <sheet name="Home" sheetId="1" r:id="rId1"/>
    <sheet name="Contact Details" sheetId="4" r:id="rId2"/>
    <sheet name="Competition Details" sheetId="3" r:id="rId3"/>
    <sheet name="Camping and Banquet" sheetId="7" r:id="rId4"/>
    <sheet name="Final Checklist" sheetId="5" r:id="rId5"/>
    <sheet name="Payment Details" sheetId="6" state="hidden" r:id="rId6"/>
    <sheet name="Setup" sheetId="2" state="hidden" r:id="rId7"/>
  </sheets>
  <definedNames>
    <definedName name="Answer">Setup!$B$2:$B$3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5" l="1"/>
  <c r="D15" i="5"/>
  <c r="D16" i="5"/>
  <c r="D17" i="5"/>
  <c r="C50" i="7"/>
  <c r="C42" i="7" l="1"/>
  <c r="C27" i="7"/>
  <c r="C22" i="7"/>
  <c r="C26" i="3" l="1"/>
  <c r="D25" i="3" s="1"/>
  <c r="D60" i="3"/>
  <c r="D48" i="3"/>
  <c r="K50" i="3"/>
  <c r="K38" i="3"/>
  <c r="K28" i="3"/>
  <c r="D36" i="3"/>
  <c r="J38" i="3" l="1"/>
  <c r="J50" i="3"/>
  <c r="J28" i="3"/>
  <c r="J61" i="3" l="1"/>
  <c r="J25" i="3" s="1"/>
  <c r="D19" i="5"/>
</calcChain>
</file>

<file path=xl/sharedStrings.xml><?xml version="1.0" encoding="utf-8"?>
<sst xmlns="http://schemas.openxmlformats.org/spreadsheetml/2006/main" count="197" uniqueCount="128">
  <si>
    <t>Email Address of National iMBRA Contact:</t>
  </si>
  <si>
    <t>Yes</t>
  </si>
  <si>
    <t>No</t>
  </si>
  <si>
    <t>Contact Information</t>
  </si>
  <si>
    <t>Telephone Number:</t>
  </si>
  <si>
    <t>Name of the person responsible for paying the annual subscription:</t>
  </si>
  <si>
    <t>Name of the new iMBRA Contact:</t>
  </si>
  <si>
    <t>In Part 1 of the application process we require the contact information for your organisation or association. Please ensure that all information is as accurate as possible, and if changes are expected there are alternatives.</t>
  </si>
  <si>
    <t>Have you completed all of section 1, 
Contact Details</t>
  </si>
  <si>
    <t>Have you completed all of section 2,
Organisation Details</t>
  </si>
  <si>
    <t>Have you obtained a letter from the President or Chairman of your organisation supporting your application?</t>
  </si>
  <si>
    <t>P</t>
  </si>
  <si>
    <t>Have you completed all of section 1:
Contact Details</t>
  </si>
  <si>
    <t>4. Final Checklist</t>
  </si>
  <si>
    <t>Final Checklist</t>
  </si>
  <si>
    <t>Competitor Entry Form</t>
  </si>
  <si>
    <t>1- All sections of the Competitor Entry Form require completion.</t>
  </si>
  <si>
    <r>
      <t xml:space="preserve">4- The Entry deadline for the 2016 World Championships is </t>
    </r>
    <r>
      <rPr>
        <b/>
        <sz val="10"/>
        <color theme="1" tint="0.249977111117893"/>
        <rFont val="Calibri"/>
        <family val="2"/>
        <scheme val="minor"/>
      </rPr>
      <t>31st May 2016.</t>
    </r>
    <r>
      <rPr>
        <sz val="10"/>
        <color theme="1" tint="0.249977111117893"/>
        <rFont val="Calibri"/>
        <family val="2"/>
        <scheme val="minor"/>
      </rPr>
      <t xml:space="preserve"> Any entry forms received after this date will not be considered.</t>
    </r>
  </si>
  <si>
    <r>
      <t xml:space="preserve">5- The Team Leader/iMBRA representative must ensure that all competitor forms are completed and returned by </t>
    </r>
    <r>
      <rPr>
        <b/>
        <sz val="10"/>
        <color theme="1" tint="0.249977111117893"/>
        <rFont val="Calibri"/>
        <family val="2"/>
        <scheme val="minor"/>
      </rPr>
      <t>31st May 2016.</t>
    </r>
  </si>
  <si>
    <t>1. Competitor Information</t>
  </si>
  <si>
    <t>Surname (Family Name)</t>
  </si>
  <si>
    <t>Christian Name (First Name)</t>
  </si>
  <si>
    <t>Telephone Number</t>
  </si>
  <si>
    <t>Email Address</t>
  </si>
  <si>
    <t>Address (House Number or Name)</t>
  </si>
  <si>
    <t>Address (Road Name)</t>
  </si>
  <si>
    <t>Address (City or Town)</t>
  </si>
  <si>
    <t>Address (Postcode or Zipcode)</t>
  </si>
  <si>
    <t>Country</t>
  </si>
  <si>
    <t>Name of Organisation/Federation</t>
  </si>
  <si>
    <t>National Licence Number</t>
  </si>
  <si>
    <t>Frequency 1.
MHz or 2.4GHz</t>
  </si>
  <si>
    <t>Frequency 2.
MHz</t>
  </si>
  <si>
    <t>Frequency 3.
MHz</t>
  </si>
  <si>
    <t>Frequency 4.
MHz</t>
  </si>
  <si>
    <t>Personal Transponder Number</t>
  </si>
  <si>
    <t>Hydro 3.5cc</t>
  </si>
  <si>
    <t>Boat 1:</t>
  </si>
  <si>
    <t>Boat 2:</t>
  </si>
  <si>
    <t>Hydro 7.5cc</t>
  </si>
  <si>
    <t>Hydro 15cc</t>
  </si>
  <si>
    <t>Hydro 27cc</t>
  </si>
  <si>
    <t>Are you competing as a Junior or Senior?</t>
  </si>
  <si>
    <t>Date of Birth (dd/mm/yyyyy)</t>
  </si>
  <si>
    <t>Offshore 3.5cc</t>
  </si>
  <si>
    <t>Offshore 7.5cc</t>
  </si>
  <si>
    <t>Offshore 15cc</t>
  </si>
  <si>
    <t>Offshore 27cc</t>
  </si>
  <si>
    <t>Offshore 35cc</t>
  </si>
  <si>
    <t>Junior</t>
  </si>
  <si>
    <t>Senior</t>
  </si>
  <si>
    <t>Endurance 3.5cc</t>
  </si>
  <si>
    <t>Endurance 7.5cc</t>
  </si>
  <si>
    <t>Endurance 15cc</t>
  </si>
  <si>
    <t>Endurance 27cc</t>
  </si>
  <si>
    <t>Endurance 35cc</t>
  </si>
  <si>
    <t>Entry Fee</t>
  </si>
  <si>
    <t>You must complete all required sections for all classes you are competing in</t>
  </si>
  <si>
    <t>Type</t>
  </si>
  <si>
    <t>Fee</t>
  </si>
  <si>
    <t>The Entry Fees for the competition are as follows;</t>
  </si>
  <si>
    <t>Entry Fee for All Classes</t>
  </si>
  <si>
    <t>AMB Transponder Rental:
How many are required?</t>
  </si>
  <si>
    <t>TOTAL COMPETITION FEES
(Entry and Transponder Rental if applicable)</t>
  </si>
  <si>
    <t>Camping and Banquet</t>
  </si>
  <si>
    <t>3. Camping and Banquet</t>
  </si>
  <si>
    <t>1. What date are you arriving? (dd/mm/yyyy)</t>
  </si>
  <si>
    <t>Camping Fee per Night</t>
  </si>
  <si>
    <t>Total Camping Fee</t>
  </si>
  <si>
    <t>Number of nights</t>
  </si>
  <si>
    <t>Number of People</t>
  </si>
  <si>
    <t>Number of Tents</t>
  </si>
  <si>
    <t>3. What are you staying in?</t>
  </si>
  <si>
    <t>2. Competition Details</t>
  </si>
  <si>
    <t>Mechanics, team leader or family members registered together with the competitor:</t>
  </si>
  <si>
    <t>Please only list mechanics, team leader or family members who are not registered competitors at the same time. Competitors should only be registered on their own Competitor Entry Forms.</t>
  </si>
  <si>
    <t>Position</t>
  </si>
  <si>
    <t>Competition Fees</t>
  </si>
  <si>
    <t>3- Once the form has been received with iMBRA, no changes will be permitted to the information within.</t>
  </si>
  <si>
    <t xml:space="preserve"> If you do not have a transponder, you must rent an AMB transponder from the organisers. The cost is as follows;</t>
  </si>
  <si>
    <t>If you are planning on camping at the lake, please complete the following section and ensure the fee is paid with the other competition fees.</t>
  </si>
  <si>
    <t>4. Banquet</t>
  </si>
  <si>
    <t>Total Banquet Fee</t>
  </si>
  <si>
    <t>Number of adults tickets</t>
  </si>
  <si>
    <t>Competition Details</t>
  </si>
  <si>
    <t>If the competitor is not able to provide their own fuel, a separate fuel request form can be completed.</t>
  </si>
  <si>
    <t>Have you completed all of section 2:
Competition Details</t>
  </si>
  <si>
    <t>I confirm that all the information is accurate.
(Type Name)</t>
  </si>
  <si>
    <t>TOTAL CAMPING FEES</t>
  </si>
  <si>
    <t>TOTAL BANQUET FEES</t>
  </si>
  <si>
    <t>TOTAL FEES</t>
  </si>
  <si>
    <r>
      <rPr>
        <b/>
        <sz val="10"/>
        <color theme="0"/>
        <rFont val="Calibri"/>
        <family val="2"/>
        <scheme val="minor"/>
      </rPr>
      <t>TOTAL COMPETITION FEES</t>
    </r>
    <r>
      <rPr>
        <sz val="10"/>
        <color theme="0"/>
        <rFont val="Calibri"/>
        <family val="2"/>
        <scheme val="minor"/>
      </rPr>
      <t xml:space="preserve">
(Entry and Transponder Rental if applicable)</t>
    </r>
  </si>
  <si>
    <r>
      <t>The</t>
    </r>
    <r>
      <rPr>
        <b/>
        <sz val="10"/>
        <color theme="1" tint="0.249977111117893"/>
        <rFont val="Calibri"/>
        <family val="2"/>
        <scheme val="minor"/>
      </rPr>
      <t xml:space="preserve"> NATIONAL TEAM</t>
    </r>
    <r>
      <rPr>
        <sz val="10"/>
        <color theme="1" tint="0.249977111117893"/>
        <rFont val="Calibri"/>
        <family val="2"/>
        <scheme val="minor"/>
      </rPr>
      <t xml:space="preserve"> are required to transfer the full amount (competition fees, transponder rental and banquet tickets) for all participants no later than the entry deadline of </t>
    </r>
    <r>
      <rPr>
        <b/>
        <sz val="10"/>
        <color theme="1" tint="0.249977111117893"/>
        <rFont val="Calibri"/>
        <family val="2"/>
        <scheme val="minor"/>
      </rPr>
      <t>31st May 2016.</t>
    </r>
  </si>
  <si>
    <t>You must provide 4 legal frequencies in MHz or write 2.4GHz as your first frequency. (26/27MHz, 40MHz, 2.4GHz)</t>
  </si>
  <si>
    <t>6- If there are any special requirements, or you have any questions about completing the form, you may use the contact.imbra@gmail.com where we will support you as best we can.</t>
  </si>
  <si>
    <t xml:space="preserve">2- It is the responsibility of the competitor to ensure that all the information provided is accurate. </t>
  </si>
  <si>
    <t>The AMB transponder must be used in all classes. If you have your own transponder there is no fee to pay, please register the number of your transponder below.</t>
  </si>
  <si>
    <t>2. What date are you leaving? (dd/mm/yyyy)</t>
  </si>
  <si>
    <t>If you have answered "Yes" to all of the questions below please send the application form and requested information to your TEAM LEADER as well as all the required fees.</t>
  </si>
  <si>
    <t>If you are planning on staying away from the lake it is your responsibility to book and pay for your accomodation as required.</t>
  </si>
  <si>
    <t xml:space="preserve">The campsite will be laid out in squares.  Each square will provide enough room for a caravan and car, tent and car or a camper.   Each square costs 20 euro per night. </t>
  </si>
  <si>
    <t>The camping will be open from 1p.m. on Saturday 30th July 2016 and everybody must depart no later than Friday 12th August 2016.</t>
  </si>
  <si>
    <t>There is a campsite located nearby for people wishing to arrive earlier or stay longer after the event.  The location is:</t>
  </si>
  <si>
    <t>DroomPark Spaarnwoude</t>
  </si>
  <si>
    <t>Zuiderweg 2</t>
  </si>
  <si>
    <t>1165 NA</t>
  </si>
  <si>
    <t>Halfweg</t>
  </si>
  <si>
    <t>Netherlands</t>
  </si>
  <si>
    <t>Shops - 200 Euro per week (day rate is not available)</t>
  </si>
  <si>
    <t>Trailer - 10 Euro per day (It is not possible to move the trailer from the race lake on a daily basis.  The trailer will need to remain in place for the duration of the event/week as required)</t>
  </si>
  <si>
    <t>5. Shops and Trailers to be situated down by the race lake-:</t>
  </si>
  <si>
    <t>If would like a SHOP space, how long do you need it for, 1 or 2 weeks?</t>
  </si>
  <si>
    <t>If you would like a TRAILER space, how many days do you require it for?</t>
  </si>
  <si>
    <t>Total Shops and Trailer Fees</t>
  </si>
  <si>
    <t>Adult</t>
  </si>
  <si>
    <t>Child (6-12 Years old)</t>
  </si>
  <si>
    <t>Child (0-5 Years old)</t>
  </si>
  <si>
    <t>Free</t>
  </si>
  <si>
    <t>Free entry for anybody attending but not eating</t>
  </si>
  <si>
    <t>The banquet will be held on Saturday the 6th August following the O &amp; H finals and prize giving.</t>
  </si>
  <si>
    <t>The banquet will be a deluxe barbeque with an option of 4 different kinds of meat accompanied by salads and bread.  A vegetarian option will also be available upon request.</t>
  </si>
  <si>
    <t>A vegetarian option will also be available upon request.</t>
  </si>
  <si>
    <t>Number of child tickets</t>
  </si>
  <si>
    <t>TOTAL SHOP &amp; TRAILER FEES</t>
  </si>
  <si>
    <t>Have you completed all of section 3: Camping, Banquet, Shops and Trailer Details</t>
  </si>
  <si>
    <t>All funds (entry fee, camping, banquet, shop, trailer) must be received by 31st May 2016 at the latest.  A confirmation email will be sent upon receipt.</t>
  </si>
  <si>
    <t>Bank Account details can be found on the official Invitation Letter</t>
  </si>
  <si>
    <t>Any other information or requirements- Please enter details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</si>
</sst>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 #,##0.00"/>
    <numFmt numFmtId="165" formatCode="dd/mm/yyyy;@"/>
  </numFmts>
  <fonts count="8" x14ac:knownFonts="1">
    <font>
      <sz val="11"/>
      <color theme="1"/>
      <name val="Calibri"/>
      <family val="2"/>
      <scheme val="minor"/>
    </font>
    <font>
      <sz val="10"/>
      <color theme="1"/>
      <name val="Calibri"/>
      <family val="2"/>
      <scheme val="minor"/>
    </font>
    <font>
      <sz val="10"/>
      <color theme="0"/>
      <name val="Calibri"/>
      <family val="2"/>
      <scheme val="minor"/>
    </font>
    <font>
      <sz val="10"/>
      <color theme="1" tint="0.249977111117893"/>
      <name val="Calibri"/>
      <family val="2"/>
      <scheme val="minor"/>
    </font>
    <font>
      <b/>
      <sz val="10"/>
      <color theme="1" tint="0.249977111117893"/>
      <name val="Calibri"/>
      <family val="2"/>
      <scheme val="minor"/>
    </font>
    <font>
      <sz val="72"/>
      <color theme="0"/>
      <name val="Calibri"/>
      <family val="2"/>
      <scheme val="minor"/>
    </font>
    <font>
      <u/>
      <sz val="11"/>
      <color theme="10"/>
      <name val="Calibri"/>
      <family val="2"/>
      <scheme val="minor"/>
    </font>
    <font>
      <b/>
      <sz val="10"/>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s>
  <cellStyleXfs count="2">
    <xf numFmtId="0" fontId="0" fillId="0" borderId="0"/>
    <xf numFmtId="0" fontId="6" fillId="0" borderId="0" applyNumberFormat="0" applyFill="0" applyBorder="0" applyAlignment="0" applyProtection="0"/>
  </cellStyleXfs>
  <cellXfs count="107">
    <xf numFmtId="0" fontId="0" fillId="0" borderId="0" xfId="0"/>
    <xf numFmtId="0" fontId="1" fillId="0" borderId="0" xfId="0" applyFont="1"/>
    <xf numFmtId="0" fontId="3" fillId="0" borderId="0" xfId="0" applyFont="1" applyAlignment="1">
      <alignment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0" borderId="0" xfId="0" applyFont="1" applyAlignment="1">
      <alignment vertical="center" wrapText="1"/>
    </xf>
    <xf numFmtId="0" fontId="3" fillId="0" borderId="0" xfId="0" applyFont="1" applyAlignment="1">
      <alignment horizontal="left" vertical="center"/>
    </xf>
    <xf numFmtId="0" fontId="3" fillId="0" borderId="0" xfId="0" applyFont="1" applyBorder="1" applyAlignment="1">
      <alignment horizontal="center" vertical="center" wrapText="1"/>
    </xf>
    <xf numFmtId="0" fontId="5" fillId="0" borderId="0"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vertical="center" wrapText="1"/>
    </xf>
    <xf numFmtId="0" fontId="4" fillId="0" borderId="0" xfId="0" applyFont="1" applyAlignment="1">
      <alignment vertical="center"/>
    </xf>
    <xf numFmtId="0" fontId="3" fillId="0" borderId="0" xfId="0" applyFont="1" applyAlignment="1">
      <alignment horizontal="left" vertical="center"/>
    </xf>
    <xf numFmtId="0" fontId="3" fillId="0" borderId="4" xfId="0" applyFont="1" applyBorder="1" applyAlignment="1" applyProtection="1">
      <alignment horizontal="center" vertical="center" wrapText="1"/>
      <protection locked="0"/>
    </xf>
    <xf numFmtId="164" fontId="4" fillId="0" borderId="4" xfId="0" applyNumberFormat="1" applyFont="1" applyBorder="1" applyAlignment="1">
      <alignment horizontal="center" vertical="center" wrapText="1"/>
    </xf>
    <xf numFmtId="165" fontId="3" fillId="0" borderId="4"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164" fontId="3" fillId="2" borderId="4" xfId="0" applyNumberFormat="1" applyFont="1" applyFill="1" applyBorder="1" applyAlignment="1">
      <alignment horizontal="center" vertical="center" wrapText="1"/>
    </xf>
    <xf numFmtId="0" fontId="3" fillId="0" borderId="4" xfId="0" applyFont="1" applyBorder="1" applyAlignment="1" applyProtection="1">
      <alignment vertical="center" wrapText="1"/>
      <protection locked="0"/>
    </xf>
    <xf numFmtId="0" fontId="3" fillId="0" borderId="4" xfId="0" applyFont="1" applyBorder="1" applyAlignment="1" applyProtection="1">
      <alignment vertical="center"/>
      <protection locked="0"/>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0" borderId="0" xfId="0" applyFont="1" applyAlignment="1" applyProtection="1">
      <alignment horizontal="center" vertical="center" wrapText="1"/>
    </xf>
    <xf numFmtId="0" fontId="3" fillId="5" borderId="4"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 xfId="0" applyFont="1" applyBorder="1" applyAlignment="1" applyProtection="1">
      <alignment horizontal="center" vertical="center" wrapText="1"/>
    </xf>
    <xf numFmtId="164" fontId="3" fillId="0" borderId="4" xfId="0" applyNumberFormat="1" applyFont="1" applyBorder="1" applyAlignment="1" applyProtection="1">
      <alignment horizontal="center" vertical="center" wrapText="1"/>
    </xf>
    <xf numFmtId="0" fontId="4" fillId="7" borderId="4" xfId="0" applyFont="1" applyFill="1" applyBorder="1" applyAlignment="1" applyProtection="1">
      <alignment horizontal="left" vertical="center" wrapText="1"/>
    </xf>
    <xf numFmtId="164" fontId="4" fillId="0" borderId="4" xfId="0" applyNumberFormat="1" applyFont="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164" fontId="3" fillId="0" borderId="0" xfId="0" applyNumberFormat="1" applyFont="1" applyFill="1" applyBorder="1" applyAlignment="1" applyProtection="1">
      <alignment horizontal="left" vertical="center" wrapText="1"/>
    </xf>
    <xf numFmtId="0" fontId="3"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0" xfId="0" applyFont="1" applyAlignment="1" applyProtection="1">
      <alignment vertical="center"/>
    </xf>
    <xf numFmtId="164"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4" fillId="5" borderId="4" xfId="0" applyFont="1" applyFill="1" applyBorder="1" applyAlignment="1" applyProtection="1">
      <alignment horizontal="center" vertical="center" wrapText="1"/>
    </xf>
    <xf numFmtId="0" fontId="4" fillId="5" borderId="4" xfId="0" applyFont="1" applyFill="1" applyBorder="1" applyAlignment="1" applyProtection="1">
      <alignment vertical="center" wrapText="1"/>
    </xf>
    <xf numFmtId="164" fontId="4" fillId="2" borderId="4" xfId="0" applyNumberFormat="1" applyFont="1" applyFill="1" applyBorder="1" applyAlignment="1" applyProtection="1">
      <alignment horizontal="center" vertical="center" wrapText="1"/>
    </xf>
    <xf numFmtId="0" fontId="4" fillId="0" borderId="0" xfId="0" applyFont="1" applyAlignment="1" applyProtection="1">
      <alignment horizontal="left" vertical="center"/>
    </xf>
    <xf numFmtId="0" fontId="7" fillId="0" borderId="0" xfId="0" applyFont="1" applyAlignment="1" applyProtection="1">
      <alignment horizontal="left" vertical="center"/>
    </xf>
    <xf numFmtId="0" fontId="3" fillId="0" borderId="0" xfId="0" applyFont="1" applyBorder="1" applyAlignment="1" applyProtection="1">
      <alignment vertical="center" wrapText="1"/>
    </xf>
    <xf numFmtId="0" fontId="2" fillId="6" borderId="4"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2" fillId="0" borderId="0" xfId="0" applyFont="1" applyAlignment="1" applyProtection="1">
      <alignment horizontal="center" vertical="center" wrapText="1"/>
    </xf>
    <xf numFmtId="0" fontId="3" fillId="0" borderId="0" xfId="0" applyFont="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3" fillId="5" borderId="6" xfId="0" applyFont="1" applyFill="1" applyBorder="1" applyAlignment="1" applyProtection="1">
      <alignment horizontal="left" vertical="center"/>
    </xf>
    <xf numFmtId="0" fontId="3" fillId="5" borderId="5" xfId="0" applyFont="1" applyFill="1" applyBorder="1" applyAlignment="1" applyProtection="1">
      <alignment horizontal="left" vertical="center"/>
    </xf>
    <xf numFmtId="0" fontId="4" fillId="0" borderId="4" xfId="0" applyFont="1" applyBorder="1" applyAlignment="1">
      <alignment horizontal="center" vertical="center" wrapText="1"/>
    </xf>
    <xf numFmtId="0" fontId="5" fillId="4" borderId="4" xfId="1" applyFont="1" applyFill="1" applyBorder="1" applyAlignment="1" applyProtection="1">
      <alignment horizontal="center" vertical="center" wrapText="1"/>
      <protection locked="0"/>
    </xf>
    <xf numFmtId="0" fontId="5" fillId="4" borderId="4" xfId="1" applyFont="1" applyFill="1" applyBorder="1" applyAlignment="1" applyProtection="1">
      <alignment horizontal="center"/>
      <protection locked="0"/>
    </xf>
    <xf numFmtId="0" fontId="3" fillId="5" borderId="4"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4" fillId="0" borderId="0" xfId="0" applyFont="1" applyAlignment="1" applyProtection="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5" borderId="4"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3" fillId="5" borderId="4" xfId="0" applyFont="1" applyFill="1" applyBorder="1" applyAlignment="1" applyProtection="1">
      <alignment horizontal="left" vertical="center"/>
    </xf>
    <xf numFmtId="0" fontId="3" fillId="0" borderId="4" xfId="0" applyFont="1" applyBorder="1" applyAlignment="1" applyProtection="1">
      <alignment horizontal="center" vertical="center"/>
      <protection locked="0"/>
    </xf>
    <xf numFmtId="1" fontId="3" fillId="0" borderId="4" xfId="0" applyNumberFormat="1" applyFont="1" applyBorder="1" applyAlignment="1" applyProtection="1">
      <alignment horizontal="left" vertical="center" wrapText="1"/>
      <protection locked="0"/>
    </xf>
    <xf numFmtId="0" fontId="4" fillId="0" borderId="0" xfId="0" applyFont="1" applyAlignment="1" applyProtection="1">
      <alignment horizontal="left" vertical="center"/>
    </xf>
    <xf numFmtId="0" fontId="2" fillId="6" borderId="4"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xf>
    <xf numFmtId="164" fontId="4" fillId="0" borderId="7" xfId="0" applyNumberFormat="1" applyFont="1" applyBorder="1" applyAlignment="1" applyProtection="1">
      <alignment horizontal="center" vertical="center" wrapText="1"/>
    </xf>
    <xf numFmtId="164" fontId="4" fillId="0" borderId="9" xfId="0" applyNumberFormat="1" applyFont="1" applyBorder="1" applyAlignment="1" applyProtection="1">
      <alignment horizontal="center" vertical="center" wrapText="1"/>
    </xf>
    <xf numFmtId="164" fontId="4" fillId="0" borderId="8" xfId="0" applyNumberFormat="1" applyFont="1" applyBorder="1" applyAlignment="1" applyProtection="1">
      <alignment horizontal="center" vertical="center" wrapText="1"/>
    </xf>
    <xf numFmtId="164" fontId="4" fillId="0" borderId="4" xfId="0" applyNumberFormat="1" applyFont="1" applyFill="1" applyBorder="1" applyAlignment="1" applyProtection="1">
      <alignment horizontal="center" vertical="center" wrapText="1"/>
    </xf>
    <xf numFmtId="0" fontId="2" fillId="4"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2" fillId="6"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4" fillId="0" borderId="0" xfId="0" applyFont="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0" borderId="1" xfId="0" applyFont="1" applyBorder="1" applyAlignment="1" applyProtection="1">
      <alignment horizontal="center" vertical="center" wrapText="1"/>
      <protection locked="0"/>
    </xf>
    <xf numFmtId="1" fontId="3" fillId="0" borderId="2"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0" borderId="1" xfId="0" applyFont="1" applyBorder="1" applyAlignment="1" applyProtection="1">
      <alignment horizontal="center" vertical="center"/>
      <protection locked="0"/>
    </xf>
    <xf numFmtId="0" fontId="3" fillId="4"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66CC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ontact Details'!A1"/><Relationship Id="rId2" Type="http://schemas.openxmlformats.org/officeDocument/2006/relationships/hyperlink" Target="#'Camping and Banquet'!A1"/><Relationship Id="rId1" Type="http://schemas.openxmlformats.org/officeDocument/2006/relationships/hyperlink" Target="#'Competition Details'!A1"/><Relationship Id="rId5" Type="http://schemas.openxmlformats.org/officeDocument/2006/relationships/hyperlink" Target="#Home!A1"/><Relationship Id="rId4" Type="http://schemas.openxmlformats.org/officeDocument/2006/relationships/hyperlink" Target="#'Final Checklist'!A1"/></Relationships>
</file>

<file path=xl/drawings/_rels/drawing3.xml.rels><?xml version="1.0" encoding="UTF-8" standalone="yes"?>
<Relationships xmlns="http://schemas.openxmlformats.org/package/2006/relationships"><Relationship Id="rId3" Type="http://schemas.openxmlformats.org/officeDocument/2006/relationships/hyperlink" Target="#'Contact Details'!A1"/><Relationship Id="rId2" Type="http://schemas.openxmlformats.org/officeDocument/2006/relationships/hyperlink" Target="#'Camping and Banquet'!A1"/><Relationship Id="rId1" Type="http://schemas.openxmlformats.org/officeDocument/2006/relationships/hyperlink" Target="#'Competition Details'!A1"/><Relationship Id="rId5" Type="http://schemas.openxmlformats.org/officeDocument/2006/relationships/hyperlink" Target="#Home!A1"/><Relationship Id="rId4" Type="http://schemas.openxmlformats.org/officeDocument/2006/relationships/hyperlink" Target="#'Final Checklist'!A1"/></Relationships>
</file>

<file path=xl/drawings/_rels/drawing4.xml.rels><?xml version="1.0" encoding="UTF-8" standalone="yes"?>
<Relationships xmlns="http://schemas.openxmlformats.org/package/2006/relationships"><Relationship Id="rId3" Type="http://schemas.openxmlformats.org/officeDocument/2006/relationships/hyperlink" Target="#'Contact Details'!A1"/><Relationship Id="rId2" Type="http://schemas.openxmlformats.org/officeDocument/2006/relationships/hyperlink" Target="#'About You'!A1"/><Relationship Id="rId1" Type="http://schemas.openxmlformats.org/officeDocument/2006/relationships/hyperlink" Target="#'Competition Details'!A1"/><Relationship Id="rId5" Type="http://schemas.openxmlformats.org/officeDocument/2006/relationships/hyperlink" Target="#Home!A1"/><Relationship Id="rId4" Type="http://schemas.openxmlformats.org/officeDocument/2006/relationships/hyperlink" Target="#'Final Checklist'!A1"/></Relationships>
</file>

<file path=xl/drawings/_rels/drawing5.xml.rels><?xml version="1.0" encoding="UTF-8" standalone="yes"?>
<Relationships xmlns="http://schemas.openxmlformats.org/package/2006/relationships"><Relationship Id="rId3" Type="http://schemas.openxmlformats.org/officeDocument/2006/relationships/hyperlink" Target="#'Contact Details'!A1"/><Relationship Id="rId2" Type="http://schemas.openxmlformats.org/officeDocument/2006/relationships/hyperlink" Target="#'Camping and Banquet'!A1"/><Relationship Id="rId1" Type="http://schemas.openxmlformats.org/officeDocument/2006/relationships/hyperlink" Target="#'Competition Details'!A1"/><Relationship Id="rId5" Type="http://schemas.openxmlformats.org/officeDocument/2006/relationships/hyperlink" Target="#Home!A1"/><Relationship Id="rId4" Type="http://schemas.openxmlformats.org/officeDocument/2006/relationships/hyperlink" Target="#'Final Checklist'!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Final Checklist'!A1"/></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0</xdr:row>
      <xdr:rowOff>57150</xdr:rowOff>
    </xdr:from>
    <xdr:to>
      <xdr:col>1</xdr:col>
      <xdr:colOff>1181101</xdr:colOff>
      <xdr:row>4</xdr:row>
      <xdr:rowOff>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208" t="11562" r="12578" b="10168"/>
        <a:stretch/>
      </xdr:blipFill>
      <xdr:spPr>
        <a:xfrm>
          <a:off x="404533" y="57150"/>
          <a:ext cx="1123950" cy="1668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xdr:row>
      <xdr:rowOff>28575</xdr:rowOff>
    </xdr:from>
    <xdr:to>
      <xdr:col>4</xdr:col>
      <xdr:colOff>400050</xdr:colOff>
      <xdr:row>4</xdr:row>
      <xdr:rowOff>95250</xdr:rowOff>
    </xdr:to>
    <xdr:sp macro="" textlink="">
      <xdr:nvSpPr>
        <xdr:cNvPr id="15" name="Pentagon 14">
          <a:hlinkClick xmlns:r="http://schemas.openxmlformats.org/officeDocument/2006/relationships" r:id="rId1"/>
        </xdr:cNvPr>
        <xdr:cNvSpPr/>
      </xdr:nvSpPr>
      <xdr:spPr>
        <a:xfrm>
          <a:off x="3181350" y="190500"/>
          <a:ext cx="1400175" cy="552450"/>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2.</a:t>
          </a:r>
          <a:r>
            <a:rPr lang="en-GB" sz="1100" baseline="0">
              <a:solidFill>
                <a:schemeClr val="bg1"/>
              </a:solidFill>
            </a:rPr>
            <a:t> </a:t>
          </a:r>
          <a:r>
            <a:rPr lang="en-GB" sz="1100">
              <a:solidFill>
                <a:schemeClr val="bg1"/>
              </a:solidFill>
            </a:rPr>
            <a:t>Competition Details</a:t>
          </a:r>
        </a:p>
      </xdr:txBody>
    </xdr:sp>
    <xdr:clientData/>
  </xdr:twoCellAnchor>
  <xdr:twoCellAnchor>
    <xdr:from>
      <xdr:col>4</xdr:col>
      <xdr:colOff>419100</xdr:colOff>
      <xdr:row>1</xdr:row>
      <xdr:rowOff>28575</xdr:rowOff>
    </xdr:from>
    <xdr:to>
      <xdr:col>5</xdr:col>
      <xdr:colOff>571500</xdr:colOff>
      <xdr:row>4</xdr:row>
      <xdr:rowOff>95250</xdr:rowOff>
    </xdr:to>
    <xdr:sp macro="" textlink="">
      <xdr:nvSpPr>
        <xdr:cNvPr id="16" name="Pentagon 15">
          <a:hlinkClick xmlns:r="http://schemas.openxmlformats.org/officeDocument/2006/relationships" r:id="rId2"/>
        </xdr:cNvPr>
        <xdr:cNvSpPr/>
      </xdr:nvSpPr>
      <xdr:spPr>
        <a:xfrm>
          <a:off x="4587688" y="230281"/>
          <a:ext cx="1396253" cy="537322"/>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3. Camping and Banquet</a:t>
          </a:r>
          <a:endParaRPr lang="en-GB" sz="1100">
            <a:solidFill>
              <a:schemeClr val="bg1"/>
            </a:solidFill>
          </a:endParaRPr>
        </a:p>
      </xdr:txBody>
    </xdr:sp>
    <xdr:clientData/>
  </xdr:twoCellAnchor>
  <xdr:twoCellAnchor>
    <xdr:from>
      <xdr:col>2</xdr:col>
      <xdr:colOff>76200</xdr:colOff>
      <xdr:row>1</xdr:row>
      <xdr:rowOff>9525</xdr:rowOff>
    </xdr:from>
    <xdr:to>
      <xdr:col>3</xdr:col>
      <xdr:colOff>228600</xdr:colOff>
      <xdr:row>4</xdr:row>
      <xdr:rowOff>76200</xdr:rowOff>
    </xdr:to>
    <xdr:sp macro="" textlink="">
      <xdr:nvSpPr>
        <xdr:cNvPr id="17" name="Pentagon 16">
          <a:hlinkClick xmlns:r="http://schemas.openxmlformats.org/officeDocument/2006/relationships" r:id="rId3"/>
        </xdr:cNvPr>
        <xdr:cNvSpPr/>
      </xdr:nvSpPr>
      <xdr:spPr>
        <a:xfrm>
          <a:off x="1762125" y="171450"/>
          <a:ext cx="1400175" cy="552450"/>
        </a:xfrm>
        <a:prstGeom prst="homePlate">
          <a:avLst/>
        </a:prstGeom>
        <a:solidFill>
          <a:srgbClr val="FFC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1.</a:t>
          </a:r>
          <a:r>
            <a:rPr lang="en-GB" sz="1100" baseline="0">
              <a:solidFill>
                <a:schemeClr val="bg1"/>
              </a:solidFill>
            </a:rPr>
            <a:t> Contact Details</a:t>
          </a:r>
        </a:p>
      </xdr:txBody>
    </xdr:sp>
    <xdr:clientData/>
  </xdr:twoCellAnchor>
  <xdr:twoCellAnchor>
    <xdr:from>
      <xdr:col>5</xdr:col>
      <xdr:colOff>600075</xdr:colOff>
      <xdr:row>1</xdr:row>
      <xdr:rowOff>28575</xdr:rowOff>
    </xdr:from>
    <xdr:to>
      <xdr:col>6</xdr:col>
      <xdr:colOff>581025</xdr:colOff>
      <xdr:row>4</xdr:row>
      <xdr:rowOff>95250</xdr:rowOff>
    </xdr:to>
    <xdr:sp macro="" textlink="">
      <xdr:nvSpPr>
        <xdr:cNvPr id="18" name="Pentagon 17">
          <a:hlinkClick xmlns:r="http://schemas.openxmlformats.org/officeDocument/2006/relationships" r:id="rId4"/>
        </xdr:cNvPr>
        <xdr:cNvSpPr/>
      </xdr:nvSpPr>
      <xdr:spPr>
        <a:xfrm>
          <a:off x="6029325" y="190500"/>
          <a:ext cx="1400175" cy="552450"/>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4. Final Checklist</a:t>
          </a:r>
          <a:endParaRPr lang="en-GB" sz="1100">
            <a:solidFill>
              <a:schemeClr val="bg1"/>
            </a:solidFill>
          </a:endParaRPr>
        </a:p>
      </xdr:txBody>
    </xdr:sp>
    <xdr:clientData/>
  </xdr:twoCellAnchor>
  <xdr:twoCellAnchor>
    <xdr:from>
      <xdr:col>1</xdr:col>
      <xdr:colOff>0</xdr:colOff>
      <xdr:row>1</xdr:row>
      <xdr:rowOff>0</xdr:rowOff>
    </xdr:from>
    <xdr:to>
      <xdr:col>2</xdr:col>
      <xdr:colOff>66675</xdr:colOff>
      <xdr:row>4</xdr:row>
      <xdr:rowOff>66675</xdr:rowOff>
    </xdr:to>
    <xdr:sp macro="" textlink="">
      <xdr:nvSpPr>
        <xdr:cNvPr id="19" name="Pentagon 18">
          <a:hlinkClick xmlns:r="http://schemas.openxmlformats.org/officeDocument/2006/relationships" r:id="rId5"/>
        </xdr:cNvPr>
        <xdr:cNvSpPr/>
      </xdr:nvSpPr>
      <xdr:spPr>
        <a:xfrm>
          <a:off x="352425" y="161925"/>
          <a:ext cx="1400175" cy="552450"/>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563096</xdr:colOff>
      <xdr:row>1</xdr:row>
      <xdr:rowOff>2241</xdr:rowOff>
    </xdr:from>
    <xdr:to>
      <xdr:col>5</xdr:col>
      <xdr:colOff>291353</xdr:colOff>
      <xdr:row>5</xdr:row>
      <xdr:rowOff>0</xdr:rowOff>
    </xdr:to>
    <xdr:sp macro="" textlink="">
      <xdr:nvSpPr>
        <xdr:cNvPr id="16" name="Pentagon 15">
          <a:hlinkClick xmlns:r="http://schemas.openxmlformats.org/officeDocument/2006/relationships" r:id="rId1"/>
        </xdr:cNvPr>
        <xdr:cNvSpPr/>
      </xdr:nvSpPr>
      <xdr:spPr>
        <a:xfrm>
          <a:off x="3129243" y="159123"/>
          <a:ext cx="1386728" cy="625289"/>
        </a:xfrm>
        <a:prstGeom prst="homePlate">
          <a:avLst/>
        </a:prstGeom>
        <a:solidFill>
          <a:srgbClr val="FFC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2.</a:t>
          </a:r>
          <a:r>
            <a:rPr lang="en-GB" sz="1100" baseline="0">
              <a:solidFill>
                <a:schemeClr val="bg1"/>
              </a:solidFill>
            </a:rPr>
            <a:t> </a:t>
          </a:r>
          <a:r>
            <a:rPr lang="en-GB" sz="1100">
              <a:solidFill>
                <a:schemeClr val="bg1"/>
              </a:solidFill>
            </a:rPr>
            <a:t>Competition Details</a:t>
          </a:r>
        </a:p>
      </xdr:txBody>
    </xdr:sp>
    <xdr:clientData/>
  </xdr:twoCellAnchor>
  <xdr:twoCellAnchor>
    <xdr:from>
      <xdr:col>5</xdr:col>
      <xdr:colOff>310402</xdr:colOff>
      <xdr:row>1</xdr:row>
      <xdr:rowOff>2241</xdr:rowOff>
    </xdr:from>
    <xdr:to>
      <xdr:col>7</xdr:col>
      <xdr:colOff>14568</xdr:colOff>
      <xdr:row>5</xdr:row>
      <xdr:rowOff>0</xdr:rowOff>
    </xdr:to>
    <xdr:sp macro="" textlink="">
      <xdr:nvSpPr>
        <xdr:cNvPr id="17" name="Pentagon 16">
          <a:hlinkClick xmlns:r="http://schemas.openxmlformats.org/officeDocument/2006/relationships" r:id="rId2"/>
        </xdr:cNvPr>
        <xdr:cNvSpPr/>
      </xdr:nvSpPr>
      <xdr:spPr>
        <a:xfrm>
          <a:off x="4535020" y="159123"/>
          <a:ext cx="1362636" cy="625289"/>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3. Camping and Banquet</a:t>
          </a:r>
          <a:endParaRPr lang="en-GB" sz="1100">
            <a:solidFill>
              <a:schemeClr val="bg1"/>
            </a:solidFill>
          </a:endParaRPr>
        </a:p>
      </xdr:txBody>
    </xdr:sp>
    <xdr:clientData/>
  </xdr:twoCellAnchor>
  <xdr:twoCellAnchor>
    <xdr:from>
      <xdr:col>2</xdr:col>
      <xdr:colOff>94130</xdr:colOff>
      <xdr:row>0</xdr:row>
      <xdr:rowOff>140073</xdr:rowOff>
    </xdr:from>
    <xdr:to>
      <xdr:col>3</xdr:col>
      <xdr:colOff>544046</xdr:colOff>
      <xdr:row>5</xdr:row>
      <xdr:rowOff>0</xdr:rowOff>
    </xdr:to>
    <xdr:sp macro="" textlink="">
      <xdr:nvSpPr>
        <xdr:cNvPr id="18" name="Pentagon 17">
          <a:hlinkClick xmlns:r="http://schemas.openxmlformats.org/officeDocument/2006/relationships" r:id="rId3"/>
        </xdr:cNvPr>
        <xdr:cNvSpPr/>
      </xdr:nvSpPr>
      <xdr:spPr>
        <a:xfrm>
          <a:off x="1718983" y="140073"/>
          <a:ext cx="1391210" cy="644339"/>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1.</a:t>
          </a:r>
          <a:r>
            <a:rPr lang="en-GB" sz="1100" baseline="0">
              <a:solidFill>
                <a:schemeClr val="bg1"/>
              </a:solidFill>
            </a:rPr>
            <a:t> Contact Details</a:t>
          </a:r>
        </a:p>
      </xdr:txBody>
    </xdr:sp>
    <xdr:clientData/>
  </xdr:twoCellAnchor>
  <xdr:twoCellAnchor>
    <xdr:from>
      <xdr:col>7</xdr:col>
      <xdr:colOff>33617</xdr:colOff>
      <xdr:row>1</xdr:row>
      <xdr:rowOff>11766</xdr:rowOff>
    </xdr:from>
    <xdr:to>
      <xdr:col>8</xdr:col>
      <xdr:colOff>960905</xdr:colOff>
      <xdr:row>5</xdr:row>
      <xdr:rowOff>9525</xdr:rowOff>
    </xdr:to>
    <xdr:sp macro="" textlink="">
      <xdr:nvSpPr>
        <xdr:cNvPr id="19" name="Pentagon 18">
          <a:hlinkClick xmlns:r="http://schemas.openxmlformats.org/officeDocument/2006/relationships" r:id="rId4"/>
        </xdr:cNvPr>
        <xdr:cNvSpPr/>
      </xdr:nvSpPr>
      <xdr:spPr>
        <a:xfrm>
          <a:off x="5916705" y="168648"/>
          <a:ext cx="1353112" cy="625289"/>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4. Final Checklist</a:t>
          </a:r>
          <a:endParaRPr lang="en-GB" sz="1100">
            <a:solidFill>
              <a:schemeClr val="bg1"/>
            </a:solidFill>
          </a:endParaRPr>
        </a:p>
      </xdr:txBody>
    </xdr:sp>
    <xdr:clientData/>
  </xdr:twoCellAnchor>
  <xdr:twoCellAnchor>
    <xdr:from>
      <xdr:col>1</xdr:col>
      <xdr:colOff>26894</xdr:colOff>
      <xdr:row>0</xdr:row>
      <xdr:rowOff>130548</xdr:rowOff>
    </xdr:from>
    <xdr:to>
      <xdr:col>2</xdr:col>
      <xdr:colOff>84605</xdr:colOff>
      <xdr:row>4</xdr:row>
      <xdr:rowOff>153463</xdr:rowOff>
    </xdr:to>
    <xdr:sp macro="" textlink="">
      <xdr:nvSpPr>
        <xdr:cNvPr id="20" name="Pentagon 19">
          <a:hlinkClick xmlns:r="http://schemas.openxmlformats.org/officeDocument/2006/relationships" r:id="rId5"/>
        </xdr:cNvPr>
        <xdr:cNvSpPr/>
      </xdr:nvSpPr>
      <xdr:spPr>
        <a:xfrm>
          <a:off x="318247" y="130548"/>
          <a:ext cx="1391211" cy="650444"/>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384362</xdr:colOff>
      <xdr:row>1</xdr:row>
      <xdr:rowOff>6163</xdr:rowOff>
    </xdr:from>
    <xdr:to>
      <xdr:col>3</xdr:col>
      <xdr:colOff>1000126</xdr:colOff>
      <xdr:row>4</xdr:row>
      <xdr:rowOff>72838</xdr:rowOff>
    </xdr:to>
    <xdr:sp macro="" textlink="">
      <xdr:nvSpPr>
        <xdr:cNvPr id="14" name="Pentagon 13">
          <a:hlinkClick xmlns:r="http://schemas.openxmlformats.org/officeDocument/2006/relationships" r:id="rId1"/>
        </xdr:cNvPr>
        <xdr:cNvSpPr/>
      </xdr:nvSpPr>
      <xdr:spPr>
        <a:xfrm>
          <a:off x="3174627" y="163045"/>
          <a:ext cx="1400175" cy="537322"/>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2.</a:t>
          </a:r>
          <a:r>
            <a:rPr lang="en-GB" sz="1100" baseline="0">
              <a:solidFill>
                <a:schemeClr val="bg1"/>
              </a:solidFill>
            </a:rPr>
            <a:t> </a:t>
          </a:r>
          <a:r>
            <a:rPr lang="en-GB" sz="1100">
              <a:solidFill>
                <a:schemeClr val="bg1"/>
              </a:solidFill>
            </a:rPr>
            <a:t>Competition Details</a:t>
          </a:r>
        </a:p>
      </xdr:txBody>
    </xdr:sp>
    <xdr:clientData/>
  </xdr:twoCellAnchor>
  <xdr:twoCellAnchor>
    <xdr:from>
      <xdr:col>3</xdr:col>
      <xdr:colOff>1019176</xdr:colOff>
      <xdr:row>1</xdr:row>
      <xdr:rowOff>6163</xdr:rowOff>
    </xdr:from>
    <xdr:to>
      <xdr:col>4</xdr:col>
      <xdr:colOff>1175498</xdr:colOff>
      <xdr:row>4</xdr:row>
      <xdr:rowOff>72838</xdr:rowOff>
    </xdr:to>
    <xdr:sp macro="" textlink="">
      <xdr:nvSpPr>
        <xdr:cNvPr id="15" name="Pentagon 14">
          <a:hlinkClick xmlns:r="http://schemas.openxmlformats.org/officeDocument/2006/relationships" r:id="rId2"/>
        </xdr:cNvPr>
        <xdr:cNvSpPr/>
      </xdr:nvSpPr>
      <xdr:spPr>
        <a:xfrm>
          <a:off x="4593852" y="163045"/>
          <a:ext cx="1400175" cy="537322"/>
        </a:xfrm>
        <a:prstGeom prst="homePlate">
          <a:avLst/>
        </a:prstGeom>
        <a:solidFill>
          <a:srgbClr val="FFC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3. Camping and Banquet</a:t>
          </a:r>
          <a:endParaRPr lang="en-GB" sz="1100">
            <a:solidFill>
              <a:schemeClr val="bg1"/>
            </a:solidFill>
          </a:endParaRPr>
        </a:p>
      </xdr:txBody>
    </xdr:sp>
    <xdr:clientData/>
  </xdr:twoCellAnchor>
  <xdr:twoCellAnchor>
    <xdr:from>
      <xdr:col>1</xdr:col>
      <xdr:colOff>1409701</xdr:colOff>
      <xdr:row>0</xdr:row>
      <xdr:rowOff>143995</xdr:rowOff>
    </xdr:from>
    <xdr:to>
      <xdr:col>2</xdr:col>
      <xdr:colOff>365312</xdr:colOff>
      <xdr:row>4</xdr:row>
      <xdr:rowOff>53788</xdr:rowOff>
    </xdr:to>
    <xdr:sp macro="" textlink="">
      <xdr:nvSpPr>
        <xdr:cNvPr id="16" name="Pentagon 15">
          <a:hlinkClick xmlns:r="http://schemas.openxmlformats.org/officeDocument/2006/relationships" r:id="rId3"/>
        </xdr:cNvPr>
        <xdr:cNvSpPr/>
      </xdr:nvSpPr>
      <xdr:spPr>
        <a:xfrm>
          <a:off x="1757083" y="143995"/>
          <a:ext cx="1398494" cy="537322"/>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1.</a:t>
          </a:r>
          <a:r>
            <a:rPr lang="en-GB" sz="1100" baseline="0">
              <a:solidFill>
                <a:schemeClr val="bg1"/>
              </a:solidFill>
            </a:rPr>
            <a:t> Contact Details</a:t>
          </a:r>
        </a:p>
      </xdr:txBody>
    </xdr:sp>
    <xdr:clientData/>
  </xdr:twoCellAnchor>
  <xdr:twoCellAnchor>
    <xdr:from>
      <xdr:col>4</xdr:col>
      <xdr:colOff>1204073</xdr:colOff>
      <xdr:row>1</xdr:row>
      <xdr:rowOff>6163</xdr:rowOff>
    </xdr:from>
    <xdr:to>
      <xdr:col>6</xdr:col>
      <xdr:colOff>575982</xdr:colOff>
      <xdr:row>4</xdr:row>
      <xdr:rowOff>72838</xdr:rowOff>
    </xdr:to>
    <xdr:sp macro="" textlink="">
      <xdr:nvSpPr>
        <xdr:cNvPr id="17" name="Pentagon 16">
          <a:hlinkClick xmlns:r="http://schemas.openxmlformats.org/officeDocument/2006/relationships" r:id="rId4"/>
        </xdr:cNvPr>
        <xdr:cNvSpPr/>
      </xdr:nvSpPr>
      <xdr:spPr>
        <a:xfrm>
          <a:off x="6022602" y="163045"/>
          <a:ext cx="1400174" cy="537322"/>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4. Final Checklist</a:t>
          </a:r>
          <a:endParaRPr lang="en-GB" sz="1100">
            <a:solidFill>
              <a:schemeClr val="bg1"/>
            </a:solidFill>
          </a:endParaRPr>
        </a:p>
      </xdr:txBody>
    </xdr:sp>
    <xdr:clientData/>
  </xdr:twoCellAnchor>
  <xdr:twoCellAnchor>
    <xdr:from>
      <xdr:col>1</xdr:col>
      <xdr:colOff>0</xdr:colOff>
      <xdr:row>0</xdr:row>
      <xdr:rowOff>134470</xdr:rowOff>
    </xdr:from>
    <xdr:to>
      <xdr:col>1</xdr:col>
      <xdr:colOff>1400176</xdr:colOff>
      <xdr:row>4</xdr:row>
      <xdr:rowOff>44263</xdr:rowOff>
    </xdr:to>
    <xdr:sp macro="" textlink="">
      <xdr:nvSpPr>
        <xdr:cNvPr id="18" name="Pentagon 17">
          <a:hlinkClick xmlns:r="http://schemas.openxmlformats.org/officeDocument/2006/relationships" r:id="rId5"/>
        </xdr:cNvPr>
        <xdr:cNvSpPr/>
      </xdr:nvSpPr>
      <xdr:spPr>
        <a:xfrm>
          <a:off x="347382" y="134470"/>
          <a:ext cx="1400176" cy="537322"/>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247650</xdr:colOff>
      <xdr:row>1</xdr:row>
      <xdr:rowOff>28575</xdr:rowOff>
    </xdr:from>
    <xdr:to>
      <xdr:col>4</xdr:col>
      <xdr:colOff>400050</xdr:colOff>
      <xdr:row>4</xdr:row>
      <xdr:rowOff>95250</xdr:rowOff>
    </xdr:to>
    <xdr:sp macro="" textlink="">
      <xdr:nvSpPr>
        <xdr:cNvPr id="13" name="Pentagon 12">
          <a:hlinkClick xmlns:r="http://schemas.openxmlformats.org/officeDocument/2006/relationships" r:id="rId1"/>
        </xdr:cNvPr>
        <xdr:cNvSpPr/>
      </xdr:nvSpPr>
      <xdr:spPr>
        <a:xfrm>
          <a:off x="3181350" y="190500"/>
          <a:ext cx="1400175" cy="552450"/>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2.</a:t>
          </a:r>
          <a:r>
            <a:rPr lang="en-GB" sz="1100" baseline="0">
              <a:solidFill>
                <a:schemeClr val="bg1"/>
              </a:solidFill>
            </a:rPr>
            <a:t> </a:t>
          </a:r>
          <a:r>
            <a:rPr lang="en-GB" sz="1100">
              <a:solidFill>
                <a:schemeClr val="bg1"/>
              </a:solidFill>
            </a:rPr>
            <a:t>Competition Details</a:t>
          </a:r>
        </a:p>
      </xdr:txBody>
    </xdr:sp>
    <xdr:clientData/>
  </xdr:twoCellAnchor>
  <xdr:twoCellAnchor>
    <xdr:from>
      <xdr:col>4</xdr:col>
      <xdr:colOff>419100</xdr:colOff>
      <xdr:row>1</xdr:row>
      <xdr:rowOff>28575</xdr:rowOff>
    </xdr:from>
    <xdr:to>
      <xdr:col>5</xdr:col>
      <xdr:colOff>571500</xdr:colOff>
      <xdr:row>4</xdr:row>
      <xdr:rowOff>95250</xdr:rowOff>
    </xdr:to>
    <xdr:sp macro="" textlink="">
      <xdr:nvSpPr>
        <xdr:cNvPr id="14" name="Pentagon 13">
          <a:hlinkClick xmlns:r="http://schemas.openxmlformats.org/officeDocument/2006/relationships" r:id="rId2"/>
        </xdr:cNvPr>
        <xdr:cNvSpPr/>
      </xdr:nvSpPr>
      <xdr:spPr>
        <a:xfrm>
          <a:off x="4600575" y="190500"/>
          <a:ext cx="1400175" cy="552450"/>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3. Camping and Banquet</a:t>
          </a:r>
          <a:endParaRPr lang="en-GB" sz="1100">
            <a:solidFill>
              <a:schemeClr val="bg1"/>
            </a:solidFill>
          </a:endParaRPr>
        </a:p>
      </xdr:txBody>
    </xdr:sp>
    <xdr:clientData/>
  </xdr:twoCellAnchor>
  <xdr:twoCellAnchor>
    <xdr:from>
      <xdr:col>2</xdr:col>
      <xdr:colOff>76200</xdr:colOff>
      <xdr:row>1</xdr:row>
      <xdr:rowOff>9525</xdr:rowOff>
    </xdr:from>
    <xdr:to>
      <xdr:col>3</xdr:col>
      <xdr:colOff>228600</xdr:colOff>
      <xdr:row>4</xdr:row>
      <xdr:rowOff>76200</xdr:rowOff>
    </xdr:to>
    <xdr:sp macro="" textlink="">
      <xdr:nvSpPr>
        <xdr:cNvPr id="15" name="Pentagon 14">
          <a:hlinkClick xmlns:r="http://schemas.openxmlformats.org/officeDocument/2006/relationships" r:id="rId3"/>
        </xdr:cNvPr>
        <xdr:cNvSpPr/>
      </xdr:nvSpPr>
      <xdr:spPr>
        <a:xfrm>
          <a:off x="1762125" y="171450"/>
          <a:ext cx="1400175" cy="552450"/>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solidFill>
                <a:schemeClr val="bg1"/>
              </a:solidFill>
            </a:rPr>
            <a:t>1.</a:t>
          </a:r>
          <a:r>
            <a:rPr lang="en-GB" sz="1100" baseline="0">
              <a:solidFill>
                <a:schemeClr val="bg1"/>
              </a:solidFill>
            </a:rPr>
            <a:t> Contact Details</a:t>
          </a:r>
        </a:p>
      </xdr:txBody>
    </xdr:sp>
    <xdr:clientData/>
  </xdr:twoCellAnchor>
  <xdr:twoCellAnchor>
    <xdr:from>
      <xdr:col>5</xdr:col>
      <xdr:colOff>600075</xdr:colOff>
      <xdr:row>1</xdr:row>
      <xdr:rowOff>28575</xdr:rowOff>
    </xdr:from>
    <xdr:to>
      <xdr:col>6</xdr:col>
      <xdr:colOff>581025</xdr:colOff>
      <xdr:row>4</xdr:row>
      <xdr:rowOff>95250</xdr:rowOff>
    </xdr:to>
    <xdr:sp macro="" textlink="">
      <xdr:nvSpPr>
        <xdr:cNvPr id="16" name="Pentagon 15">
          <a:hlinkClick xmlns:r="http://schemas.openxmlformats.org/officeDocument/2006/relationships" r:id="rId4"/>
        </xdr:cNvPr>
        <xdr:cNvSpPr/>
      </xdr:nvSpPr>
      <xdr:spPr>
        <a:xfrm>
          <a:off x="6029325" y="190500"/>
          <a:ext cx="1400175" cy="552450"/>
        </a:xfrm>
        <a:prstGeom prst="homePlate">
          <a:avLst/>
        </a:prstGeom>
        <a:solidFill>
          <a:srgbClr val="FFC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4. Final Checklist</a:t>
          </a:r>
          <a:endParaRPr lang="en-GB" sz="1100">
            <a:solidFill>
              <a:schemeClr val="bg1"/>
            </a:solidFill>
          </a:endParaRPr>
        </a:p>
      </xdr:txBody>
    </xdr:sp>
    <xdr:clientData/>
  </xdr:twoCellAnchor>
  <xdr:twoCellAnchor>
    <xdr:from>
      <xdr:col>1</xdr:col>
      <xdr:colOff>0</xdr:colOff>
      <xdr:row>1</xdr:row>
      <xdr:rowOff>0</xdr:rowOff>
    </xdr:from>
    <xdr:to>
      <xdr:col>2</xdr:col>
      <xdr:colOff>66675</xdr:colOff>
      <xdr:row>4</xdr:row>
      <xdr:rowOff>66675</xdr:rowOff>
    </xdr:to>
    <xdr:sp macro="" textlink="">
      <xdr:nvSpPr>
        <xdr:cNvPr id="17" name="Pentagon 16">
          <a:hlinkClick xmlns:r="http://schemas.openxmlformats.org/officeDocument/2006/relationships" r:id="rId5"/>
        </xdr:cNvPr>
        <xdr:cNvSpPr/>
      </xdr:nvSpPr>
      <xdr:spPr>
        <a:xfrm>
          <a:off x="352425" y="161925"/>
          <a:ext cx="1400175" cy="552450"/>
        </a:xfrm>
        <a:prstGeom prst="homePlate">
          <a:avLst/>
        </a:prstGeom>
        <a:solidFill>
          <a:srgbClr val="00B0F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baseline="0">
              <a:solidFill>
                <a:schemeClr val="bg1"/>
              </a:solidFill>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95251</xdr:rowOff>
    </xdr:from>
    <xdr:to>
      <xdr:col>2</xdr:col>
      <xdr:colOff>333375</xdr:colOff>
      <xdr:row>7</xdr:row>
      <xdr:rowOff>133350</xdr:rowOff>
    </xdr:to>
    <xdr:sp macro="" textlink="">
      <xdr:nvSpPr>
        <xdr:cNvPr id="2" name="Left Arrow 1">
          <a:hlinkClick xmlns:r="http://schemas.openxmlformats.org/officeDocument/2006/relationships" r:id="rId1"/>
        </xdr:cNvPr>
        <xdr:cNvSpPr/>
      </xdr:nvSpPr>
      <xdr:spPr>
        <a:xfrm>
          <a:off x="352425" y="95251"/>
          <a:ext cx="1666875" cy="1171574"/>
        </a:xfrm>
        <a:prstGeom prst="left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GB" sz="1800"/>
            <a:t>Previous:</a:t>
          </a:r>
        </a:p>
        <a:p>
          <a:pPr algn="r"/>
          <a:r>
            <a:rPr lang="en-GB" sz="1100"/>
            <a:t>Final Checklist</a:t>
          </a:r>
        </a:p>
      </xdr:txBody>
    </xdr:sp>
    <xdr:clientData/>
  </xdr:twoCellAnchor>
  <xdr:twoCellAnchor editAs="oneCell">
    <xdr:from>
      <xdr:col>2</xdr:col>
      <xdr:colOff>523875</xdr:colOff>
      <xdr:row>0</xdr:row>
      <xdr:rowOff>38100</xdr:rowOff>
    </xdr:from>
    <xdr:to>
      <xdr:col>3</xdr:col>
      <xdr:colOff>592462</xdr:colOff>
      <xdr:row>8</xdr:row>
      <xdr:rowOff>59062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0" y="38100"/>
          <a:ext cx="1316362" cy="13163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showRowColHeaders="0" tabSelected="1" zoomScaleNormal="100" workbookViewId="0"/>
  </sheetViews>
  <sheetFormatPr defaultRowHeight="12.75" x14ac:dyDescent="0.25"/>
  <cols>
    <col min="1" max="1" width="5.28515625" style="2" customWidth="1"/>
    <col min="2" max="2" width="18.7109375" style="2" customWidth="1"/>
    <col min="3" max="3" width="6.7109375" style="2" customWidth="1"/>
    <col min="4" max="4" width="18.7109375" style="2" customWidth="1"/>
    <col min="5" max="5" width="6.7109375" style="2" customWidth="1"/>
    <col min="6" max="6" width="18.7109375" style="2" customWidth="1"/>
    <col min="7" max="7" width="6.7109375" style="2" customWidth="1"/>
    <col min="8" max="8" width="18.7109375" style="2" customWidth="1"/>
    <col min="9" max="9" width="9.140625" style="2"/>
    <col min="10" max="12" width="13.7109375" style="2" customWidth="1"/>
    <col min="13" max="16384" width="9.140625" style="2"/>
  </cols>
  <sheetData>
    <row r="1" spans="1:15" ht="105.75" customHeight="1" x14ac:dyDescent="0.25"/>
    <row r="2" spans="1:15" x14ac:dyDescent="0.25">
      <c r="H2" s="68"/>
      <c r="I2" s="68"/>
      <c r="J2" s="68"/>
      <c r="K2" s="68"/>
      <c r="L2" s="68"/>
    </row>
    <row r="3" spans="1:15" ht="9" customHeight="1" x14ac:dyDescent="0.25"/>
    <row r="4" spans="1:15" ht="9" customHeight="1" x14ac:dyDescent="0.25"/>
    <row r="5" spans="1:15" x14ac:dyDescent="0.25">
      <c r="B5" s="13" t="s">
        <v>15</v>
      </c>
      <c r="C5" s="7"/>
    </row>
    <row r="6" spans="1:15" x14ac:dyDescent="0.25">
      <c r="B6" s="69" t="s">
        <v>16</v>
      </c>
      <c r="C6" s="69"/>
      <c r="D6" s="69"/>
      <c r="E6" s="69"/>
      <c r="F6" s="69"/>
      <c r="G6" s="69"/>
      <c r="H6" s="69"/>
      <c r="I6" s="69"/>
      <c r="J6" s="69"/>
      <c r="K6" s="69"/>
      <c r="L6" s="69"/>
      <c r="M6" s="69"/>
      <c r="N6" s="69"/>
      <c r="O6" s="69"/>
    </row>
    <row r="7" spans="1:15" x14ac:dyDescent="0.25">
      <c r="B7" s="69" t="s">
        <v>95</v>
      </c>
      <c r="C7" s="69"/>
      <c r="D7" s="69"/>
      <c r="E7" s="69"/>
      <c r="F7" s="69"/>
      <c r="G7" s="69"/>
      <c r="H7" s="69"/>
      <c r="I7" s="69"/>
      <c r="J7" s="69"/>
      <c r="K7" s="69"/>
      <c r="L7" s="69"/>
      <c r="M7" s="69"/>
      <c r="N7" s="69"/>
      <c r="O7" s="69"/>
    </row>
    <row r="8" spans="1:15" x14ac:dyDescent="0.25">
      <c r="B8" s="69" t="s">
        <v>78</v>
      </c>
      <c r="C8" s="69"/>
      <c r="D8" s="69"/>
      <c r="E8" s="69"/>
      <c r="F8" s="69"/>
      <c r="G8" s="69"/>
      <c r="H8" s="69"/>
      <c r="I8" s="69"/>
      <c r="J8" s="69"/>
      <c r="K8" s="69"/>
      <c r="L8" s="69"/>
      <c r="M8" s="69"/>
      <c r="N8" s="69"/>
      <c r="O8" s="69"/>
    </row>
    <row r="9" spans="1:15" x14ac:dyDescent="0.25">
      <c r="B9" s="69" t="s">
        <v>17</v>
      </c>
      <c r="C9" s="69"/>
      <c r="D9" s="69"/>
      <c r="E9" s="69"/>
      <c r="F9" s="69"/>
      <c r="G9" s="69"/>
      <c r="H9" s="69"/>
      <c r="I9" s="69"/>
      <c r="J9" s="69"/>
      <c r="K9" s="69"/>
      <c r="L9" s="69"/>
      <c r="M9" s="69"/>
      <c r="N9" s="69"/>
      <c r="O9" s="69"/>
    </row>
    <row r="10" spans="1:15" x14ac:dyDescent="0.25">
      <c r="B10" s="69" t="s">
        <v>18</v>
      </c>
      <c r="C10" s="69"/>
      <c r="D10" s="69"/>
      <c r="E10" s="69"/>
      <c r="F10" s="69"/>
      <c r="G10" s="69"/>
      <c r="H10" s="69"/>
      <c r="I10" s="69"/>
      <c r="J10" s="69"/>
      <c r="K10" s="69"/>
      <c r="L10" s="69"/>
      <c r="M10" s="69"/>
      <c r="N10" s="69"/>
      <c r="O10" s="69"/>
    </row>
    <row r="11" spans="1:15" x14ac:dyDescent="0.25">
      <c r="B11" s="69" t="s">
        <v>94</v>
      </c>
      <c r="C11" s="69"/>
      <c r="D11" s="69"/>
      <c r="E11" s="69"/>
      <c r="F11" s="69"/>
      <c r="G11" s="69"/>
      <c r="H11" s="69"/>
      <c r="I11" s="69"/>
      <c r="J11" s="69"/>
      <c r="K11" s="69"/>
      <c r="L11" s="69"/>
      <c r="M11" s="69"/>
      <c r="N11" s="69"/>
      <c r="O11" s="69"/>
    </row>
    <row r="12" spans="1:15" x14ac:dyDescent="0.25">
      <c r="B12" s="67"/>
      <c r="C12" s="67"/>
      <c r="D12" s="67"/>
      <c r="E12" s="67"/>
      <c r="F12" s="67"/>
      <c r="G12" s="67"/>
      <c r="H12" s="67"/>
      <c r="I12" s="67"/>
      <c r="J12" s="67"/>
      <c r="K12" s="67"/>
      <c r="L12" s="67"/>
      <c r="M12" s="67"/>
      <c r="N12" s="67"/>
      <c r="O12" s="8"/>
    </row>
    <row r="13" spans="1:15" x14ac:dyDescent="0.25">
      <c r="B13" s="14" t="s">
        <v>77</v>
      </c>
      <c r="C13" s="14"/>
      <c r="D13" s="14"/>
      <c r="E13" s="14"/>
      <c r="F13" s="14"/>
      <c r="G13" s="14"/>
      <c r="H13" s="14"/>
      <c r="I13" s="14"/>
      <c r="J13" s="14"/>
      <c r="K13" s="14"/>
      <c r="L13" s="14"/>
      <c r="M13" s="14"/>
      <c r="N13" s="14"/>
      <c r="O13" s="14"/>
    </row>
    <row r="14" spans="1:15" x14ac:dyDescent="0.25">
      <c r="B14" s="14" t="s">
        <v>92</v>
      </c>
      <c r="C14" s="14"/>
      <c r="D14" s="14"/>
      <c r="E14" s="14"/>
      <c r="F14" s="14"/>
      <c r="G14" s="14"/>
      <c r="H14" s="14"/>
      <c r="I14" s="14"/>
      <c r="J14" s="14"/>
      <c r="K14" s="14"/>
      <c r="L14" s="14"/>
      <c r="M14" s="14"/>
      <c r="N14" s="14"/>
      <c r="O14" s="14"/>
    </row>
    <row r="15" spans="1:15" x14ac:dyDescent="0.25">
      <c r="B15" s="14" t="s">
        <v>126</v>
      </c>
      <c r="C15" s="14"/>
      <c r="D15" s="14"/>
      <c r="E15" s="14"/>
      <c r="F15" s="14"/>
      <c r="G15" s="14"/>
      <c r="H15" s="14"/>
      <c r="I15" s="14"/>
      <c r="J15" s="14"/>
      <c r="K15" s="14"/>
      <c r="L15" s="14"/>
      <c r="M15" s="14"/>
      <c r="N15" s="14"/>
      <c r="O15" s="14"/>
    </row>
    <row r="16" spans="1:15" x14ac:dyDescent="0.25">
      <c r="A16" s="12"/>
      <c r="B16" s="12"/>
      <c r="C16" s="12"/>
      <c r="D16" s="12"/>
      <c r="E16" s="12"/>
      <c r="F16" s="12"/>
      <c r="G16" s="12"/>
    </row>
    <row r="17" spans="1:8" ht="92.25" x14ac:dyDescent="1.35">
      <c r="A17" s="12"/>
      <c r="B17" s="61">
        <v>1</v>
      </c>
      <c r="C17" s="10"/>
      <c r="D17" s="61">
        <v>2</v>
      </c>
      <c r="E17" s="10"/>
      <c r="F17" s="61">
        <v>3</v>
      </c>
      <c r="G17" s="10"/>
      <c r="H17" s="62">
        <v>4</v>
      </c>
    </row>
    <row r="18" spans="1:8" x14ac:dyDescent="0.25">
      <c r="A18" s="12"/>
      <c r="B18" s="60" t="s">
        <v>3</v>
      </c>
      <c r="C18" s="9"/>
      <c r="D18" s="60" t="s">
        <v>84</v>
      </c>
      <c r="E18" s="9"/>
      <c r="F18" s="60" t="s">
        <v>64</v>
      </c>
      <c r="G18" s="11"/>
      <c r="H18" s="60" t="s">
        <v>14</v>
      </c>
    </row>
    <row r="19" spans="1:8" x14ac:dyDescent="0.25">
      <c r="A19" s="12"/>
      <c r="B19" s="12"/>
      <c r="C19" s="12"/>
      <c r="D19" s="12"/>
      <c r="E19" s="12"/>
      <c r="F19" s="12"/>
      <c r="G19" s="12"/>
    </row>
    <row r="20" spans="1:8" x14ac:dyDescent="0.25">
      <c r="A20" s="12"/>
      <c r="B20" s="12"/>
      <c r="C20" s="12"/>
      <c r="D20" s="12"/>
      <c r="E20" s="12"/>
      <c r="F20" s="12"/>
      <c r="G20" s="12"/>
    </row>
  </sheetData>
  <sheetProtection password="C738" sheet="1" objects="1" scenarios="1"/>
  <mergeCells count="8">
    <mergeCell ref="B12:N12"/>
    <mergeCell ref="H2:L2"/>
    <mergeCell ref="B7:O7"/>
    <mergeCell ref="B9:O9"/>
    <mergeCell ref="B10:O10"/>
    <mergeCell ref="B11:O11"/>
    <mergeCell ref="B6:O6"/>
    <mergeCell ref="B8:O8"/>
  </mergeCells>
  <hyperlinks>
    <hyperlink ref="B17" location="'Contact Details'!A1" display="'Contact Details'!A1"/>
    <hyperlink ref="F17" location="'Camping and Banquet'!A1" display="'Camping and Banquet'!A1"/>
    <hyperlink ref="H17" location="'Final Checklist'!A1" display="'Final Checklist'!A1"/>
    <hyperlink ref="D17" location="'Competition Details'!A1" display="'Competition Details'!A1"/>
  </hyperlinks>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3"/>
  <sheetViews>
    <sheetView showGridLines="0" showRowColHeaders="0" zoomScaleNormal="100" workbookViewId="0">
      <selection activeCell="D8" sqref="D8:E8"/>
    </sheetView>
  </sheetViews>
  <sheetFormatPr defaultRowHeight="12.75" x14ac:dyDescent="0.25"/>
  <cols>
    <col min="1" max="1" width="5.28515625" style="37" customWidth="1"/>
    <col min="2" max="2" width="20" style="37" customWidth="1"/>
    <col min="3" max="5" width="18.7109375" style="37" customWidth="1"/>
    <col min="6" max="6" width="21.28515625" style="37" customWidth="1"/>
    <col min="7" max="7" width="9.140625" style="37"/>
    <col min="8" max="10" width="13.7109375" style="37" customWidth="1"/>
    <col min="11" max="16384" width="9.140625" style="37"/>
  </cols>
  <sheetData>
    <row r="1" spans="2:5" ht="15.75" customHeight="1" x14ac:dyDescent="0.25"/>
    <row r="7" spans="2:5" x14ac:dyDescent="0.25">
      <c r="B7" s="75" t="s">
        <v>19</v>
      </c>
      <c r="C7" s="75"/>
      <c r="D7" s="75"/>
    </row>
    <row r="8" spans="2:5" ht="12.75" customHeight="1" x14ac:dyDescent="0.25">
      <c r="B8" s="70" t="s">
        <v>20</v>
      </c>
      <c r="C8" s="70"/>
      <c r="D8" s="71"/>
      <c r="E8" s="71"/>
    </row>
    <row r="9" spans="2:5" ht="12.75" customHeight="1" x14ac:dyDescent="0.25">
      <c r="B9" s="70" t="s">
        <v>21</v>
      </c>
      <c r="C9" s="70"/>
      <c r="D9" s="71"/>
      <c r="E9" s="71"/>
    </row>
    <row r="10" spans="2:5" x14ac:dyDescent="0.25">
      <c r="B10" s="72" t="s">
        <v>43</v>
      </c>
      <c r="C10" s="72"/>
      <c r="D10" s="73"/>
      <c r="E10" s="73"/>
    </row>
    <row r="11" spans="2:5" ht="12.75" customHeight="1" x14ac:dyDescent="0.25">
      <c r="B11" s="70" t="s">
        <v>22</v>
      </c>
      <c r="C11" s="70"/>
      <c r="D11" s="71"/>
      <c r="E11" s="71"/>
    </row>
    <row r="12" spans="2:5" ht="12.75" customHeight="1" x14ac:dyDescent="0.25">
      <c r="B12" s="70" t="s">
        <v>23</v>
      </c>
      <c r="C12" s="70"/>
      <c r="D12" s="71"/>
      <c r="E12" s="71"/>
    </row>
    <row r="14" spans="2:5" ht="12.75" customHeight="1" x14ac:dyDescent="0.25">
      <c r="B14" s="72" t="s">
        <v>24</v>
      </c>
      <c r="C14" s="72"/>
      <c r="D14" s="71"/>
      <c r="E14" s="71"/>
    </row>
    <row r="15" spans="2:5" x14ac:dyDescent="0.25">
      <c r="B15" s="58" t="s">
        <v>25</v>
      </c>
      <c r="C15" s="59"/>
      <c r="D15" s="74"/>
      <c r="E15" s="74"/>
    </row>
    <row r="16" spans="2:5" x14ac:dyDescent="0.25">
      <c r="B16" s="58" t="s">
        <v>25</v>
      </c>
      <c r="C16" s="59"/>
      <c r="D16" s="74"/>
      <c r="E16" s="74"/>
    </row>
    <row r="17" spans="2:5" x14ac:dyDescent="0.25">
      <c r="B17" s="58" t="s">
        <v>26</v>
      </c>
      <c r="C17" s="59"/>
      <c r="D17" s="74"/>
      <c r="E17" s="74"/>
    </row>
    <row r="18" spans="2:5" ht="12.75" customHeight="1" x14ac:dyDescent="0.25">
      <c r="B18" s="72" t="s">
        <v>27</v>
      </c>
      <c r="C18" s="72"/>
      <c r="D18" s="71"/>
      <c r="E18" s="71"/>
    </row>
    <row r="19" spans="2:5" ht="12.75" customHeight="1" x14ac:dyDescent="0.25">
      <c r="B19" s="72" t="s">
        <v>28</v>
      </c>
      <c r="C19" s="72"/>
      <c r="D19" s="71"/>
      <c r="E19" s="71"/>
    </row>
    <row r="21" spans="2:5" x14ac:dyDescent="0.25">
      <c r="B21" s="70" t="s">
        <v>29</v>
      </c>
      <c r="C21" s="70"/>
      <c r="D21" s="71"/>
      <c r="E21" s="71"/>
    </row>
    <row r="23" spans="2:5" ht="12.75" customHeight="1" x14ac:dyDescent="0.25"/>
  </sheetData>
  <sheetProtection password="C738" sheet="1" objects="1" scenarios="1" selectLockedCells="1"/>
  <mergeCells count="22">
    <mergeCell ref="D18:E18"/>
    <mergeCell ref="B7:D7"/>
    <mergeCell ref="B8:C8"/>
    <mergeCell ref="D8:E8"/>
    <mergeCell ref="B9:C9"/>
    <mergeCell ref="D9:E9"/>
    <mergeCell ref="B21:C21"/>
    <mergeCell ref="D21:E21"/>
    <mergeCell ref="B10:C10"/>
    <mergeCell ref="D10:E10"/>
    <mergeCell ref="B12:C12"/>
    <mergeCell ref="D12:E12"/>
    <mergeCell ref="B14:C14"/>
    <mergeCell ref="D14:E14"/>
    <mergeCell ref="B11:C11"/>
    <mergeCell ref="D11:E11"/>
    <mergeCell ref="D16:E16"/>
    <mergeCell ref="D17:E17"/>
    <mergeCell ref="B19:C19"/>
    <mergeCell ref="D19:E19"/>
    <mergeCell ref="D15:E15"/>
    <mergeCell ref="B18:C18"/>
  </mergeCells>
  <pageMargins left="0.70866141732283472" right="0.70866141732283472" top="0.74803149606299213" bottom="0.7480314960629921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O89"/>
  <sheetViews>
    <sheetView showGridLines="0" showRowColHeaders="0" zoomScaleNormal="100" workbookViewId="0">
      <selection activeCell="C23" sqref="C23"/>
    </sheetView>
  </sheetViews>
  <sheetFormatPr defaultRowHeight="12.75" x14ac:dyDescent="0.25"/>
  <cols>
    <col min="1" max="1" width="4.42578125" style="37" customWidth="1"/>
    <col min="2" max="2" width="20" style="37" customWidth="1"/>
    <col min="3" max="3" width="14.140625" style="26" bestFit="1" customWidth="1"/>
    <col min="4" max="7" width="12.42578125" style="26" bestFit="1" customWidth="1"/>
    <col min="8" max="8" width="6.42578125" style="26" bestFit="1" customWidth="1"/>
    <col min="9" max="9" width="18.7109375" style="26" customWidth="1"/>
    <col min="10" max="10" width="13.7109375" style="26" customWidth="1"/>
    <col min="11" max="11" width="12.140625" style="37" customWidth="1"/>
    <col min="12" max="15" width="9.140625" style="37" customWidth="1"/>
    <col min="16" max="16384" width="9.140625" style="37"/>
  </cols>
  <sheetData>
    <row r="6" spans="2:10" x14ac:dyDescent="0.25">
      <c r="C6" s="37"/>
    </row>
    <row r="7" spans="2:10" x14ac:dyDescent="0.25">
      <c r="B7" s="38" t="s">
        <v>73</v>
      </c>
      <c r="C7" s="38"/>
      <c r="D7" s="39"/>
      <c r="I7" s="40"/>
      <c r="J7" s="40"/>
    </row>
    <row r="8" spans="2:10" x14ac:dyDescent="0.25">
      <c r="B8" s="41" t="s">
        <v>93</v>
      </c>
      <c r="C8" s="38"/>
      <c r="D8" s="39"/>
      <c r="I8" s="40"/>
      <c r="J8" s="42"/>
    </row>
    <row r="9" spans="2:10" x14ac:dyDescent="0.25">
      <c r="B9" s="41" t="s">
        <v>57</v>
      </c>
      <c r="C9" s="38"/>
      <c r="D9" s="39"/>
      <c r="I9" s="40"/>
      <c r="J9" s="42"/>
    </row>
    <row r="10" spans="2:10" x14ac:dyDescent="0.25">
      <c r="B10" s="41" t="s">
        <v>60</v>
      </c>
      <c r="C10" s="38"/>
      <c r="D10" s="39"/>
      <c r="I10" s="40"/>
      <c r="J10" s="42"/>
    </row>
    <row r="11" spans="2:10" x14ac:dyDescent="0.25">
      <c r="B11" s="33" t="s">
        <v>58</v>
      </c>
      <c r="C11" s="34" t="s">
        <v>59</v>
      </c>
      <c r="D11" s="39"/>
      <c r="I11" s="40"/>
      <c r="J11" s="42"/>
    </row>
    <row r="12" spans="2:10" x14ac:dyDescent="0.25">
      <c r="B12" s="35" t="s">
        <v>49</v>
      </c>
      <c r="C12" s="36">
        <v>20</v>
      </c>
      <c r="D12" s="39"/>
      <c r="I12" s="40"/>
      <c r="J12" s="42"/>
    </row>
    <row r="13" spans="2:10" x14ac:dyDescent="0.25">
      <c r="B13" s="35" t="s">
        <v>50</v>
      </c>
      <c r="C13" s="36">
        <v>35</v>
      </c>
      <c r="D13" s="39"/>
      <c r="I13" s="40"/>
      <c r="J13" s="42"/>
    </row>
    <row r="14" spans="2:10" x14ac:dyDescent="0.25">
      <c r="B14" s="35"/>
      <c r="C14" s="36"/>
      <c r="D14" s="39"/>
      <c r="I14" s="40"/>
      <c r="J14" s="42"/>
    </row>
    <row r="15" spans="2:10" x14ac:dyDescent="0.25">
      <c r="B15" s="43" t="s">
        <v>96</v>
      </c>
      <c r="C15" s="36"/>
      <c r="D15" s="39"/>
      <c r="I15" s="40"/>
      <c r="J15" s="42"/>
    </row>
    <row r="16" spans="2:10" x14ac:dyDescent="0.25">
      <c r="B16" s="43" t="s">
        <v>79</v>
      </c>
      <c r="C16" s="36"/>
      <c r="D16" s="39"/>
      <c r="I16" s="40"/>
      <c r="J16" s="42"/>
    </row>
    <row r="17" spans="2:15" x14ac:dyDescent="0.25">
      <c r="B17" s="33" t="s">
        <v>58</v>
      </c>
      <c r="C17" s="34" t="s">
        <v>59</v>
      </c>
      <c r="D17" s="39"/>
      <c r="I17" s="40"/>
      <c r="J17" s="42"/>
    </row>
    <row r="18" spans="2:15" x14ac:dyDescent="0.25">
      <c r="B18" s="35" t="s">
        <v>49</v>
      </c>
      <c r="C18" s="36">
        <v>5</v>
      </c>
      <c r="D18" s="39"/>
      <c r="I18" s="40"/>
      <c r="J18" s="42"/>
    </row>
    <row r="19" spans="2:15" x14ac:dyDescent="0.25">
      <c r="B19" s="35" t="s">
        <v>50</v>
      </c>
      <c r="C19" s="36">
        <v>10</v>
      </c>
      <c r="D19" s="39"/>
      <c r="I19" s="40"/>
      <c r="J19" s="42"/>
    </row>
    <row r="20" spans="2:15" x14ac:dyDescent="0.25">
      <c r="B20" s="35"/>
      <c r="C20" s="36"/>
      <c r="D20" s="39"/>
      <c r="I20" s="40"/>
      <c r="J20" s="42"/>
    </row>
    <row r="21" spans="2:15" x14ac:dyDescent="0.25">
      <c r="B21" s="43" t="s">
        <v>85</v>
      </c>
      <c r="C21" s="36"/>
      <c r="D21" s="39"/>
      <c r="I21" s="40"/>
      <c r="J21" s="42"/>
    </row>
    <row r="22" spans="2:15" x14ac:dyDescent="0.25">
      <c r="B22" s="38"/>
      <c r="C22" s="38"/>
      <c r="D22" s="39"/>
    </row>
    <row r="23" spans="2:15" ht="25.5" x14ac:dyDescent="0.25">
      <c r="B23" s="44" t="s">
        <v>42</v>
      </c>
      <c r="C23" s="15"/>
    </row>
    <row r="24" spans="2:15" x14ac:dyDescent="0.25">
      <c r="B24" s="75"/>
      <c r="C24" s="75"/>
      <c r="D24" s="75"/>
      <c r="E24" s="39"/>
      <c r="F24" s="39"/>
      <c r="G24" s="39"/>
    </row>
    <row r="25" spans="2:15" ht="51" customHeight="1" x14ac:dyDescent="0.25">
      <c r="B25" s="45" t="s">
        <v>62</v>
      </c>
      <c r="C25" s="15"/>
      <c r="D25" s="46" t="str">
        <f>IF(C23="","",SUM(C25*C26))</f>
        <v/>
      </c>
      <c r="E25" s="39"/>
      <c r="F25" s="81" t="s">
        <v>63</v>
      </c>
      <c r="G25" s="81"/>
      <c r="H25" s="81"/>
      <c r="I25" s="81"/>
      <c r="J25" s="32" t="str">
        <f>IF(C23="","",SUM(D25+J61))</f>
        <v/>
      </c>
    </row>
    <row r="26" spans="2:15" x14ac:dyDescent="0.25">
      <c r="B26" s="47"/>
      <c r="C26" s="48">
        <f>IF(C23="Junior",5,10)</f>
        <v>10</v>
      </c>
      <c r="D26" s="47"/>
      <c r="E26" s="39"/>
      <c r="F26" s="39"/>
      <c r="G26" s="39"/>
    </row>
    <row r="27" spans="2:15" ht="38.25" x14ac:dyDescent="0.25">
      <c r="B27" s="49"/>
      <c r="C27" s="50" t="s">
        <v>30</v>
      </c>
      <c r="D27" s="51" t="s">
        <v>31</v>
      </c>
      <c r="E27" s="51" t="s">
        <v>32</v>
      </c>
      <c r="F27" s="51" t="s">
        <v>33</v>
      </c>
      <c r="G27" s="51" t="s">
        <v>34</v>
      </c>
      <c r="H27" s="76" t="s">
        <v>35</v>
      </c>
      <c r="I27" s="76"/>
      <c r="J27" s="52" t="s">
        <v>56</v>
      </c>
      <c r="K27" s="35"/>
      <c r="L27" s="35"/>
      <c r="M27" s="35"/>
      <c r="N27" s="35"/>
      <c r="O27" s="35"/>
    </row>
    <row r="28" spans="2:15" x14ac:dyDescent="0.25">
      <c r="B28" s="79" t="s">
        <v>36</v>
      </c>
      <c r="C28" s="77"/>
      <c r="D28" s="77"/>
      <c r="E28" s="77"/>
      <c r="F28" s="77"/>
      <c r="G28" s="77"/>
      <c r="H28" s="29" t="s">
        <v>37</v>
      </c>
      <c r="I28" s="15"/>
      <c r="J28" s="85" t="str">
        <f>IF(C23="","",SUM(D36*K28))</f>
        <v/>
      </c>
      <c r="K28" s="53">
        <f>IF(C23="Junior",20,35)</f>
        <v>35</v>
      </c>
      <c r="L28" s="35"/>
      <c r="M28" s="35"/>
      <c r="N28" s="54"/>
      <c r="O28" s="35"/>
    </row>
    <row r="29" spans="2:15" x14ac:dyDescent="0.25">
      <c r="B29" s="79"/>
      <c r="C29" s="80"/>
      <c r="D29" s="78"/>
      <c r="E29" s="78"/>
      <c r="F29" s="78"/>
      <c r="G29" s="78"/>
      <c r="H29" s="29" t="s">
        <v>38</v>
      </c>
      <c r="I29" s="15"/>
      <c r="J29" s="85"/>
      <c r="K29" s="35"/>
      <c r="L29" s="35"/>
      <c r="M29" s="35"/>
      <c r="N29" s="54"/>
      <c r="O29" s="35"/>
    </row>
    <row r="30" spans="2:15" x14ac:dyDescent="0.25">
      <c r="B30" s="79" t="s">
        <v>39</v>
      </c>
      <c r="C30" s="80"/>
      <c r="D30" s="77"/>
      <c r="E30" s="77"/>
      <c r="F30" s="77"/>
      <c r="G30" s="77"/>
      <c r="H30" s="29" t="s">
        <v>37</v>
      </c>
      <c r="I30" s="15"/>
      <c r="J30" s="85"/>
    </row>
    <row r="31" spans="2:15" x14ac:dyDescent="0.25">
      <c r="B31" s="79"/>
      <c r="C31" s="80"/>
      <c r="D31" s="78"/>
      <c r="E31" s="78"/>
      <c r="F31" s="78"/>
      <c r="G31" s="78"/>
      <c r="H31" s="29" t="s">
        <v>38</v>
      </c>
      <c r="I31" s="15"/>
      <c r="J31" s="85"/>
    </row>
    <row r="32" spans="2:15" x14ac:dyDescent="0.25">
      <c r="B32" s="79" t="s">
        <v>40</v>
      </c>
      <c r="C32" s="80"/>
      <c r="D32" s="77"/>
      <c r="E32" s="77"/>
      <c r="F32" s="77"/>
      <c r="G32" s="77"/>
      <c r="H32" s="29" t="s">
        <v>37</v>
      </c>
      <c r="I32" s="15"/>
      <c r="J32" s="85"/>
    </row>
    <row r="33" spans="2:11" x14ac:dyDescent="0.25">
      <c r="B33" s="79"/>
      <c r="C33" s="80"/>
      <c r="D33" s="78"/>
      <c r="E33" s="78"/>
      <c r="F33" s="78"/>
      <c r="G33" s="78"/>
      <c r="H33" s="29" t="s">
        <v>38</v>
      </c>
      <c r="I33" s="15"/>
      <c r="J33" s="85"/>
    </row>
    <row r="34" spans="2:11" x14ac:dyDescent="0.25">
      <c r="B34" s="79" t="s">
        <v>41</v>
      </c>
      <c r="C34" s="80"/>
      <c r="D34" s="77"/>
      <c r="E34" s="77"/>
      <c r="F34" s="77"/>
      <c r="G34" s="77"/>
      <c r="H34" s="29" t="s">
        <v>37</v>
      </c>
      <c r="I34" s="15"/>
      <c r="J34" s="85"/>
    </row>
    <row r="35" spans="2:11" x14ac:dyDescent="0.25">
      <c r="B35" s="79"/>
      <c r="C35" s="78"/>
      <c r="D35" s="78"/>
      <c r="E35" s="78"/>
      <c r="F35" s="78"/>
      <c r="G35" s="78"/>
      <c r="H35" s="29" t="s">
        <v>38</v>
      </c>
      <c r="I35" s="15"/>
      <c r="J35" s="85"/>
    </row>
    <row r="36" spans="2:11" x14ac:dyDescent="0.25">
      <c r="D36" s="55">
        <f>COUNTA(D28:D35)</f>
        <v>0</v>
      </c>
      <c r="H36" s="56"/>
      <c r="I36" s="56"/>
    </row>
    <row r="37" spans="2:11" ht="25.5" x14ac:dyDescent="0.25">
      <c r="B37" s="49"/>
      <c r="C37" s="50" t="s">
        <v>30</v>
      </c>
      <c r="D37" s="51" t="s">
        <v>31</v>
      </c>
      <c r="E37" s="51" t="s">
        <v>32</v>
      </c>
      <c r="F37" s="51" t="s">
        <v>33</v>
      </c>
      <c r="G37" s="51" t="s">
        <v>34</v>
      </c>
      <c r="H37" s="76" t="s">
        <v>35</v>
      </c>
      <c r="I37" s="76"/>
      <c r="J37" s="52" t="s">
        <v>56</v>
      </c>
    </row>
    <row r="38" spans="2:11" x14ac:dyDescent="0.25">
      <c r="B38" s="79" t="s">
        <v>44</v>
      </c>
      <c r="C38" s="77"/>
      <c r="D38" s="77"/>
      <c r="E38" s="77"/>
      <c r="F38" s="77"/>
      <c r="G38" s="77"/>
      <c r="H38" s="29" t="s">
        <v>37</v>
      </c>
      <c r="I38" s="15"/>
      <c r="J38" s="82" t="str">
        <f>IF(C23="","",SUM(K38*D48))</f>
        <v/>
      </c>
      <c r="K38" s="53">
        <f>IF(C23="Junior",20,35)</f>
        <v>35</v>
      </c>
    </row>
    <row r="39" spans="2:11" x14ac:dyDescent="0.25">
      <c r="B39" s="79"/>
      <c r="C39" s="80"/>
      <c r="D39" s="78"/>
      <c r="E39" s="78"/>
      <c r="F39" s="78"/>
      <c r="G39" s="78"/>
      <c r="H39" s="29" t="s">
        <v>38</v>
      </c>
      <c r="I39" s="15"/>
      <c r="J39" s="83"/>
    </row>
    <row r="40" spans="2:11" x14ac:dyDescent="0.25">
      <c r="B40" s="79" t="s">
        <v>45</v>
      </c>
      <c r="C40" s="80"/>
      <c r="D40" s="77"/>
      <c r="E40" s="77"/>
      <c r="F40" s="77"/>
      <c r="G40" s="77"/>
      <c r="H40" s="29" t="s">
        <v>37</v>
      </c>
      <c r="I40" s="15"/>
      <c r="J40" s="83"/>
    </row>
    <row r="41" spans="2:11" x14ac:dyDescent="0.25">
      <c r="B41" s="79"/>
      <c r="C41" s="80"/>
      <c r="D41" s="78"/>
      <c r="E41" s="78"/>
      <c r="F41" s="78"/>
      <c r="G41" s="78"/>
      <c r="H41" s="29" t="s">
        <v>38</v>
      </c>
      <c r="I41" s="15"/>
      <c r="J41" s="83"/>
    </row>
    <row r="42" spans="2:11" x14ac:dyDescent="0.25">
      <c r="B42" s="79" t="s">
        <v>46</v>
      </c>
      <c r="C42" s="80"/>
      <c r="D42" s="77"/>
      <c r="E42" s="77"/>
      <c r="F42" s="77"/>
      <c r="G42" s="77"/>
      <c r="H42" s="29" t="s">
        <v>37</v>
      </c>
      <c r="I42" s="15"/>
      <c r="J42" s="83"/>
    </row>
    <row r="43" spans="2:11" x14ac:dyDescent="0.25">
      <c r="B43" s="79"/>
      <c r="C43" s="80"/>
      <c r="D43" s="78"/>
      <c r="E43" s="78"/>
      <c r="F43" s="78"/>
      <c r="G43" s="78"/>
      <c r="H43" s="29" t="s">
        <v>38</v>
      </c>
      <c r="I43" s="15"/>
      <c r="J43" s="83"/>
    </row>
    <row r="44" spans="2:11" x14ac:dyDescent="0.25">
      <c r="B44" s="79" t="s">
        <v>47</v>
      </c>
      <c r="C44" s="80"/>
      <c r="D44" s="77"/>
      <c r="E44" s="77"/>
      <c r="F44" s="77"/>
      <c r="G44" s="77"/>
      <c r="H44" s="29" t="s">
        <v>37</v>
      </c>
      <c r="I44" s="15"/>
      <c r="J44" s="83"/>
    </row>
    <row r="45" spans="2:11" x14ac:dyDescent="0.25">
      <c r="B45" s="79"/>
      <c r="C45" s="80"/>
      <c r="D45" s="78"/>
      <c r="E45" s="78"/>
      <c r="F45" s="78"/>
      <c r="G45" s="78"/>
      <c r="H45" s="29" t="s">
        <v>38</v>
      </c>
      <c r="I45" s="15"/>
      <c r="J45" s="83"/>
    </row>
    <row r="46" spans="2:11" x14ac:dyDescent="0.25">
      <c r="B46" s="79" t="s">
        <v>48</v>
      </c>
      <c r="C46" s="80"/>
      <c r="D46" s="77"/>
      <c r="E46" s="77"/>
      <c r="F46" s="77"/>
      <c r="G46" s="77"/>
      <c r="H46" s="29" t="s">
        <v>37</v>
      </c>
      <c r="I46" s="15"/>
      <c r="J46" s="83"/>
    </row>
    <row r="47" spans="2:11" x14ac:dyDescent="0.25">
      <c r="B47" s="79"/>
      <c r="C47" s="78"/>
      <c r="D47" s="78"/>
      <c r="E47" s="78"/>
      <c r="F47" s="78"/>
      <c r="G47" s="78"/>
      <c r="H47" s="29" t="s">
        <v>38</v>
      </c>
      <c r="I47" s="15"/>
      <c r="J47" s="84"/>
    </row>
    <row r="48" spans="2:11" x14ac:dyDescent="0.25">
      <c r="D48" s="55">
        <f>COUNTA(D38:D47)</f>
        <v>0</v>
      </c>
    </row>
    <row r="49" spans="2:11" ht="25.5" x14ac:dyDescent="0.25">
      <c r="B49" s="49"/>
      <c r="C49" s="50" t="s">
        <v>30</v>
      </c>
      <c r="D49" s="51" t="s">
        <v>31</v>
      </c>
      <c r="E49" s="51" t="s">
        <v>32</v>
      </c>
      <c r="F49" s="51" t="s">
        <v>33</v>
      </c>
      <c r="G49" s="51" t="s">
        <v>34</v>
      </c>
      <c r="H49" s="76" t="s">
        <v>35</v>
      </c>
      <c r="I49" s="76"/>
      <c r="J49" s="52" t="s">
        <v>56</v>
      </c>
    </row>
    <row r="50" spans="2:11" x14ac:dyDescent="0.25">
      <c r="B50" s="79" t="s">
        <v>51</v>
      </c>
      <c r="C50" s="77"/>
      <c r="D50" s="77">
        <v>2.4</v>
      </c>
      <c r="E50" s="77"/>
      <c r="F50" s="77"/>
      <c r="G50" s="77"/>
      <c r="H50" s="29" t="s">
        <v>37</v>
      </c>
      <c r="I50" s="15"/>
      <c r="J50" s="82" t="str">
        <f>IF(C23="","",SUM(K50*D60))</f>
        <v/>
      </c>
      <c r="K50" s="53">
        <f>IF(C23="Junior",20,35)</f>
        <v>35</v>
      </c>
    </row>
    <row r="51" spans="2:11" x14ac:dyDescent="0.25">
      <c r="B51" s="79"/>
      <c r="C51" s="80"/>
      <c r="D51" s="78"/>
      <c r="E51" s="78"/>
      <c r="F51" s="78"/>
      <c r="G51" s="78"/>
      <c r="H51" s="29" t="s">
        <v>38</v>
      </c>
      <c r="I51" s="15"/>
      <c r="J51" s="83"/>
    </row>
    <row r="52" spans="2:11" x14ac:dyDescent="0.25">
      <c r="B52" s="79" t="s">
        <v>52</v>
      </c>
      <c r="C52" s="80"/>
      <c r="D52" s="77"/>
      <c r="E52" s="77"/>
      <c r="F52" s="77"/>
      <c r="G52" s="77"/>
      <c r="H52" s="29" t="s">
        <v>37</v>
      </c>
      <c r="I52" s="15"/>
      <c r="J52" s="83"/>
    </row>
    <row r="53" spans="2:11" x14ac:dyDescent="0.25">
      <c r="B53" s="79"/>
      <c r="C53" s="80"/>
      <c r="D53" s="78"/>
      <c r="E53" s="78"/>
      <c r="F53" s="78"/>
      <c r="G53" s="78"/>
      <c r="H53" s="29" t="s">
        <v>38</v>
      </c>
      <c r="I53" s="15"/>
      <c r="J53" s="83"/>
    </row>
    <row r="54" spans="2:11" x14ac:dyDescent="0.25">
      <c r="B54" s="79" t="s">
        <v>53</v>
      </c>
      <c r="C54" s="80"/>
      <c r="D54" s="77"/>
      <c r="E54" s="77"/>
      <c r="F54" s="77"/>
      <c r="G54" s="77"/>
      <c r="H54" s="29" t="s">
        <v>37</v>
      </c>
      <c r="I54" s="15"/>
      <c r="J54" s="83"/>
    </row>
    <row r="55" spans="2:11" x14ac:dyDescent="0.25">
      <c r="B55" s="79"/>
      <c r="C55" s="80"/>
      <c r="D55" s="78"/>
      <c r="E55" s="78"/>
      <c r="F55" s="78"/>
      <c r="G55" s="78"/>
      <c r="H55" s="29" t="s">
        <v>38</v>
      </c>
      <c r="I55" s="15"/>
      <c r="J55" s="83"/>
    </row>
    <row r="56" spans="2:11" x14ac:dyDescent="0.25">
      <c r="B56" s="79" t="s">
        <v>54</v>
      </c>
      <c r="C56" s="80"/>
      <c r="D56" s="77"/>
      <c r="E56" s="77"/>
      <c r="F56" s="77"/>
      <c r="G56" s="77"/>
      <c r="H56" s="29" t="s">
        <v>37</v>
      </c>
      <c r="I56" s="15"/>
      <c r="J56" s="83"/>
    </row>
    <row r="57" spans="2:11" x14ac:dyDescent="0.25">
      <c r="B57" s="79"/>
      <c r="C57" s="80"/>
      <c r="D57" s="78"/>
      <c r="E57" s="78"/>
      <c r="F57" s="78"/>
      <c r="G57" s="78"/>
      <c r="H57" s="29" t="s">
        <v>38</v>
      </c>
      <c r="I57" s="15"/>
      <c r="J57" s="83"/>
    </row>
    <row r="58" spans="2:11" x14ac:dyDescent="0.25">
      <c r="B58" s="79" t="s">
        <v>55</v>
      </c>
      <c r="C58" s="80"/>
      <c r="D58" s="77"/>
      <c r="E58" s="77"/>
      <c r="F58" s="77"/>
      <c r="G58" s="77"/>
      <c r="H58" s="29" t="s">
        <v>37</v>
      </c>
      <c r="I58" s="15"/>
      <c r="J58" s="83"/>
    </row>
    <row r="59" spans="2:11" x14ac:dyDescent="0.25">
      <c r="B59" s="79"/>
      <c r="C59" s="78"/>
      <c r="D59" s="78"/>
      <c r="E59" s="78"/>
      <c r="F59" s="78"/>
      <c r="G59" s="78"/>
      <c r="H59" s="29" t="s">
        <v>38</v>
      </c>
      <c r="I59" s="15"/>
      <c r="J59" s="84"/>
    </row>
    <row r="60" spans="2:11" x14ac:dyDescent="0.25">
      <c r="D60" s="55">
        <f>COUNTA(D50:D59)</f>
        <v>1</v>
      </c>
    </row>
    <row r="61" spans="2:11" ht="25.5" x14ac:dyDescent="0.25">
      <c r="I61" s="57" t="s">
        <v>61</v>
      </c>
      <c r="J61" s="32">
        <f>SUM(J28,J38,J50)</f>
        <v>0</v>
      </c>
    </row>
    <row r="63" spans="2:11" x14ac:dyDescent="0.25">
      <c r="B63" s="38" t="s">
        <v>74</v>
      </c>
    </row>
    <row r="64" spans="2:11" x14ac:dyDescent="0.25">
      <c r="B64" s="41" t="s">
        <v>75</v>
      </c>
    </row>
    <row r="66" spans="2:5" x14ac:dyDescent="0.25">
      <c r="B66" s="70" t="s">
        <v>20</v>
      </c>
      <c r="C66" s="70"/>
      <c r="D66" s="71"/>
      <c r="E66" s="71"/>
    </row>
    <row r="67" spans="2:5" x14ac:dyDescent="0.25">
      <c r="B67" s="70" t="s">
        <v>21</v>
      </c>
      <c r="C67" s="70"/>
      <c r="D67" s="71"/>
      <c r="E67" s="71"/>
    </row>
    <row r="68" spans="2:5" x14ac:dyDescent="0.25">
      <c r="B68" s="72" t="s">
        <v>43</v>
      </c>
      <c r="C68" s="72"/>
      <c r="D68" s="73"/>
      <c r="E68" s="73"/>
    </row>
    <row r="69" spans="2:5" x14ac:dyDescent="0.25">
      <c r="B69" s="70" t="s">
        <v>76</v>
      </c>
      <c r="C69" s="70"/>
      <c r="D69" s="71"/>
      <c r="E69" s="71"/>
    </row>
    <row r="71" spans="2:5" x14ac:dyDescent="0.25">
      <c r="B71" s="70" t="s">
        <v>20</v>
      </c>
      <c r="C71" s="70"/>
      <c r="D71" s="71"/>
      <c r="E71" s="71"/>
    </row>
    <row r="72" spans="2:5" x14ac:dyDescent="0.25">
      <c r="B72" s="70" t="s">
        <v>21</v>
      </c>
      <c r="C72" s="70"/>
      <c r="D72" s="71"/>
      <c r="E72" s="71"/>
    </row>
    <row r="73" spans="2:5" x14ac:dyDescent="0.25">
      <c r="B73" s="72" t="s">
        <v>43</v>
      </c>
      <c r="C73" s="72"/>
      <c r="D73" s="73"/>
      <c r="E73" s="73"/>
    </row>
    <row r="74" spans="2:5" x14ac:dyDescent="0.25">
      <c r="B74" s="70" t="s">
        <v>76</v>
      </c>
      <c r="C74" s="70"/>
      <c r="D74" s="71"/>
      <c r="E74" s="71"/>
    </row>
    <row r="76" spans="2:5" x14ac:dyDescent="0.25">
      <c r="B76" s="70" t="s">
        <v>20</v>
      </c>
      <c r="C76" s="70"/>
      <c r="D76" s="71"/>
      <c r="E76" s="71"/>
    </row>
    <row r="77" spans="2:5" x14ac:dyDescent="0.25">
      <c r="B77" s="70" t="s">
        <v>21</v>
      </c>
      <c r="C77" s="70"/>
      <c r="D77" s="71"/>
      <c r="E77" s="71"/>
    </row>
    <row r="78" spans="2:5" x14ac:dyDescent="0.25">
      <c r="B78" s="72" t="s">
        <v>43</v>
      </c>
      <c r="C78" s="72"/>
      <c r="D78" s="73"/>
      <c r="E78" s="73"/>
    </row>
    <row r="79" spans="2:5" x14ac:dyDescent="0.25">
      <c r="B79" s="70" t="s">
        <v>76</v>
      </c>
      <c r="C79" s="70"/>
      <c r="D79" s="71"/>
      <c r="E79" s="71"/>
    </row>
    <row r="81" spans="2:5" x14ac:dyDescent="0.25">
      <c r="B81" s="70" t="s">
        <v>20</v>
      </c>
      <c r="C81" s="70"/>
      <c r="D81" s="71"/>
      <c r="E81" s="71"/>
    </row>
    <row r="82" spans="2:5" x14ac:dyDescent="0.25">
      <c r="B82" s="70" t="s">
        <v>21</v>
      </c>
      <c r="C82" s="70"/>
      <c r="D82" s="71"/>
      <c r="E82" s="71"/>
    </row>
    <row r="83" spans="2:5" x14ac:dyDescent="0.25">
      <c r="B83" s="72" t="s">
        <v>43</v>
      </c>
      <c r="C83" s="72"/>
      <c r="D83" s="73"/>
      <c r="E83" s="73"/>
    </row>
    <row r="84" spans="2:5" x14ac:dyDescent="0.25">
      <c r="B84" s="70" t="s">
        <v>76</v>
      </c>
      <c r="C84" s="70"/>
      <c r="D84" s="71"/>
      <c r="E84" s="71"/>
    </row>
    <row r="86" spans="2:5" x14ac:dyDescent="0.25">
      <c r="B86" s="70" t="s">
        <v>20</v>
      </c>
      <c r="C86" s="70"/>
      <c r="D86" s="71"/>
      <c r="E86" s="71"/>
    </row>
    <row r="87" spans="2:5" x14ac:dyDescent="0.25">
      <c r="B87" s="70" t="s">
        <v>21</v>
      </c>
      <c r="C87" s="70"/>
      <c r="D87" s="71"/>
      <c r="E87" s="71"/>
    </row>
    <row r="88" spans="2:5" x14ac:dyDescent="0.25">
      <c r="B88" s="72" t="s">
        <v>43</v>
      </c>
      <c r="C88" s="72"/>
      <c r="D88" s="73"/>
      <c r="E88" s="73"/>
    </row>
    <row r="89" spans="2:5" x14ac:dyDescent="0.25">
      <c r="B89" s="70" t="s">
        <v>76</v>
      </c>
      <c r="C89" s="70"/>
      <c r="D89" s="71"/>
      <c r="E89" s="71"/>
    </row>
  </sheetData>
  <sheetProtection password="C738" sheet="1" objects="1" scenarios="1" selectLockedCells="1"/>
  <mergeCells count="121">
    <mergeCell ref="J28:J35"/>
    <mergeCell ref="D34:D35"/>
    <mergeCell ref="E34:E35"/>
    <mergeCell ref="D30:D31"/>
    <mergeCell ref="F25:I25"/>
    <mergeCell ref="J38:J47"/>
    <mergeCell ref="J50:J59"/>
    <mergeCell ref="D58:D59"/>
    <mergeCell ref="E58:E59"/>
    <mergeCell ref="F58:F59"/>
    <mergeCell ref="G58:G59"/>
    <mergeCell ref="F54:F55"/>
    <mergeCell ref="G54:G55"/>
    <mergeCell ref="F56:F57"/>
    <mergeCell ref="G56:G57"/>
    <mergeCell ref="F46:F47"/>
    <mergeCell ref="G46:G47"/>
    <mergeCell ref="F50:F51"/>
    <mergeCell ref="G50:G51"/>
    <mergeCell ref="F42:F43"/>
    <mergeCell ref="G42:G43"/>
    <mergeCell ref="D44:D45"/>
    <mergeCell ref="E44:E45"/>
    <mergeCell ref="F44:F45"/>
    <mergeCell ref="G44:G45"/>
    <mergeCell ref="C38:C47"/>
    <mergeCell ref="C50:C59"/>
    <mergeCell ref="D54:D55"/>
    <mergeCell ref="E54:E55"/>
    <mergeCell ref="D56:D57"/>
    <mergeCell ref="E56:E57"/>
    <mergeCell ref="D46:D47"/>
    <mergeCell ref="E46:E47"/>
    <mergeCell ref="D50:D51"/>
    <mergeCell ref="E50:E51"/>
    <mergeCell ref="D42:D43"/>
    <mergeCell ref="E42:E43"/>
    <mergeCell ref="B24:D24"/>
    <mergeCell ref="B42:B43"/>
    <mergeCell ref="B44:B45"/>
    <mergeCell ref="B46:B47"/>
    <mergeCell ref="H37:I37"/>
    <mergeCell ref="B38:B39"/>
    <mergeCell ref="B40:B41"/>
    <mergeCell ref="D40:D41"/>
    <mergeCell ref="E40:E41"/>
    <mergeCell ref="F40:F41"/>
    <mergeCell ref="G40:G41"/>
    <mergeCell ref="E30:E31"/>
    <mergeCell ref="F30:F31"/>
    <mergeCell ref="G30:G31"/>
    <mergeCell ref="D32:D33"/>
    <mergeCell ref="E32:E33"/>
    <mergeCell ref="F32:F33"/>
    <mergeCell ref="G32:G33"/>
    <mergeCell ref="F34:F35"/>
    <mergeCell ref="G34:G35"/>
    <mergeCell ref="D38:D39"/>
    <mergeCell ref="E38:E39"/>
    <mergeCell ref="F38:F39"/>
    <mergeCell ref="G38:G39"/>
    <mergeCell ref="B66:C66"/>
    <mergeCell ref="D66:E66"/>
    <mergeCell ref="B67:C67"/>
    <mergeCell ref="D67:E67"/>
    <mergeCell ref="H27:I27"/>
    <mergeCell ref="G28:G29"/>
    <mergeCell ref="F28:F29"/>
    <mergeCell ref="E28:E29"/>
    <mergeCell ref="D28:D29"/>
    <mergeCell ref="B28:B29"/>
    <mergeCell ref="B30:B31"/>
    <mergeCell ref="B32:B33"/>
    <mergeCell ref="B34:B35"/>
    <mergeCell ref="B54:B55"/>
    <mergeCell ref="B56:B57"/>
    <mergeCell ref="B58:B59"/>
    <mergeCell ref="H49:I49"/>
    <mergeCell ref="B50:B51"/>
    <mergeCell ref="B52:B53"/>
    <mergeCell ref="D52:D53"/>
    <mergeCell ref="E52:E53"/>
    <mergeCell ref="F52:F53"/>
    <mergeCell ref="G52:G53"/>
    <mergeCell ref="C28:C35"/>
    <mergeCell ref="B72:C72"/>
    <mergeCell ref="D72:E72"/>
    <mergeCell ref="B73:C73"/>
    <mergeCell ref="D73:E73"/>
    <mergeCell ref="B74:C74"/>
    <mergeCell ref="D74:E74"/>
    <mergeCell ref="B68:C68"/>
    <mergeCell ref="D68:E68"/>
    <mergeCell ref="B69:C69"/>
    <mergeCell ref="D69:E69"/>
    <mergeCell ref="B71:C71"/>
    <mergeCell ref="D71:E71"/>
    <mergeCell ref="B79:C79"/>
    <mergeCell ref="D79:E79"/>
    <mergeCell ref="B81:C81"/>
    <mergeCell ref="D81:E81"/>
    <mergeCell ref="B82:C82"/>
    <mergeCell ref="D82:E82"/>
    <mergeCell ref="B76:C76"/>
    <mergeCell ref="D76:E76"/>
    <mergeCell ref="B77:C77"/>
    <mergeCell ref="D77:E77"/>
    <mergeCell ref="B78:C78"/>
    <mergeCell ref="D78:E78"/>
    <mergeCell ref="B87:C87"/>
    <mergeCell ref="D87:E87"/>
    <mergeCell ref="B88:C88"/>
    <mergeCell ref="D88:E88"/>
    <mergeCell ref="B89:C89"/>
    <mergeCell ref="D89:E89"/>
    <mergeCell ref="B83:C83"/>
    <mergeCell ref="D83:E83"/>
    <mergeCell ref="B84:C84"/>
    <mergeCell ref="D84:E84"/>
    <mergeCell ref="B86:C86"/>
    <mergeCell ref="D86:E86"/>
  </mergeCells>
  <dataValidations count="3">
    <dataValidation type="list" allowBlank="1" showInputMessage="1" showErrorMessage="1" sqref="C23">
      <formula1>"Junior,Senior"</formula1>
    </dataValidation>
    <dataValidation type="list" allowBlank="1" showInputMessage="1" showErrorMessage="1" sqref="C25">
      <formula1>"0,1,2,3,4,5"</formula1>
    </dataValidation>
    <dataValidation type="list" allowBlank="1" showInputMessage="1" showErrorMessage="1" sqref="D69:E69 D74:E74 D79:E79 D84:E84 D89:E89">
      <formula1>"Mechanic,Team Leader,Family Member"</formula1>
    </dataValidation>
  </dataValidations>
  <pageMargins left="0.70866141732283472" right="0.70866141732283472" top="0.74803149606299213" bottom="0.74803149606299213" header="0.31496062992125984" footer="0.31496062992125984"/>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E50"/>
  <sheetViews>
    <sheetView showGridLines="0" showRowColHeaders="0" zoomScaleNormal="100" workbookViewId="0">
      <selection activeCell="C20" sqref="C20"/>
    </sheetView>
  </sheetViews>
  <sheetFormatPr defaultRowHeight="12.75" x14ac:dyDescent="0.25"/>
  <cols>
    <col min="1" max="1" width="5.28515625" style="24" customWidth="1"/>
    <col min="2" max="2" width="36.7109375" style="24" customWidth="1"/>
    <col min="3" max="3" width="11.7109375" style="26" customWidth="1"/>
    <col min="4" max="4" width="18.7109375" style="24" customWidth="1"/>
    <col min="5" max="5" width="21.28515625" style="24" customWidth="1"/>
    <col min="6" max="6" width="9.140625" style="24"/>
    <col min="7" max="9" width="13.7109375" style="24" customWidth="1"/>
    <col min="10" max="16384" width="9.140625" style="24"/>
  </cols>
  <sheetData>
    <row r="6" spans="2:3" x14ac:dyDescent="0.25">
      <c r="B6" s="22" t="s">
        <v>65</v>
      </c>
      <c r="C6" s="23"/>
    </row>
    <row r="7" spans="2:3" x14ac:dyDescent="0.25">
      <c r="B7" s="25" t="s">
        <v>80</v>
      </c>
    </row>
    <row r="8" spans="2:3" x14ac:dyDescent="0.25">
      <c r="B8" s="25" t="s">
        <v>99</v>
      </c>
    </row>
    <row r="9" spans="2:3" x14ac:dyDescent="0.25">
      <c r="B9" s="25"/>
    </row>
    <row r="10" spans="2:3" x14ac:dyDescent="0.25">
      <c r="B10" s="25" t="s">
        <v>100</v>
      </c>
    </row>
    <row r="11" spans="2:3" x14ac:dyDescent="0.25">
      <c r="B11" s="25" t="s">
        <v>101</v>
      </c>
    </row>
    <row r="12" spans="2:3" x14ac:dyDescent="0.25">
      <c r="B12" s="25" t="s">
        <v>102</v>
      </c>
    </row>
    <row r="13" spans="2:3" x14ac:dyDescent="0.25">
      <c r="B13" s="25"/>
    </row>
    <row r="14" spans="2:3" x14ac:dyDescent="0.25">
      <c r="B14" s="25" t="s">
        <v>103</v>
      </c>
    </row>
    <row r="15" spans="2:3" x14ac:dyDescent="0.25">
      <c r="B15" s="25" t="s">
        <v>104</v>
      </c>
    </row>
    <row r="16" spans="2:3" x14ac:dyDescent="0.25">
      <c r="B16" s="25" t="s">
        <v>105</v>
      </c>
    </row>
    <row r="17" spans="2:5" x14ac:dyDescent="0.25">
      <c r="B17" s="25" t="s">
        <v>106</v>
      </c>
    </row>
    <row r="18" spans="2:5" x14ac:dyDescent="0.25">
      <c r="B18" s="25" t="s">
        <v>107</v>
      </c>
    </row>
    <row r="19" spans="2:5" x14ac:dyDescent="0.25">
      <c r="B19" s="25"/>
    </row>
    <row r="20" spans="2:5" ht="25.5" x14ac:dyDescent="0.25">
      <c r="B20" s="27" t="s">
        <v>66</v>
      </c>
      <c r="C20" s="17"/>
      <c r="D20" s="28"/>
    </row>
    <row r="21" spans="2:5" x14ac:dyDescent="0.25">
      <c r="B21" s="27" t="s">
        <v>97</v>
      </c>
      <c r="C21" s="17"/>
      <c r="D21" s="28"/>
    </row>
    <row r="22" spans="2:5" x14ac:dyDescent="0.25">
      <c r="B22" s="27" t="s">
        <v>69</v>
      </c>
      <c r="C22" s="29" t="str">
        <f>IF(C21="","",SUM(C21-C20)-1)</f>
        <v/>
      </c>
      <c r="D22" s="28"/>
    </row>
    <row r="23" spans="2:5" x14ac:dyDescent="0.25">
      <c r="B23" s="27" t="s">
        <v>72</v>
      </c>
      <c r="C23" s="15"/>
      <c r="D23" s="28"/>
      <c r="E23" s="25"/>
    </row>
    <row r="24" spans="2:5" x14ac:dyDescent="0.25">
      <c r="B24" s="27" t="s">
        <v>70</v>
      </c>
      <c r="C24" s="15"/>
      <c r="D24" s="28"/>
      <c r="E24" s="25"/>
    </row>
    <row r="25" spans="2:5" x14ac:dyDescent="0.25">
      <c r="B25" s="27" t="s">
        <v>71</v>
      </c>
      <c r="C25" s="15"/>
      <c r="D25" s="28"/>
      <c r="E25" s="25"/>
    </row>
    <row r="26" spans="2:5" x14ac:dyDescent="0.25">
      <c r="B26" s="27" t="s">
        <v>67</v>
      </c>
      <c r="C26" s="30">
        <v>20</v>
      </c>
      <c r="D26" s="28"/>
      <c r="E26" s="25"/>
    </row>
    <row r="27" spans="2:5" x14ac:dyDescent="0.25">
      <c r="B27" s="31" t="s">
        <v>68</v>
      </c>
      <c r="C27" s="32" t="str">
        <f>IF(C20="","",SUM(C22*C26))</f>
        <v/>
      </c>
      <c r="D27" s="28"/>
      <c r="E27" s="25"/>
    </row>
    <row r="29" spans="2:5" x14ac:dyDescent="0.25">
      <c r="B29" s="22" t="s">
        <v>81</v>
      </c>
      <c r="C29" s="23"/>
    </row>
    <row r="30" spans="2:5" x14ac:dyDescent="0.25">
      <c r="B30" s="25" t="s">
        <v>119</v>
      </c>
      <c r="C30" s="23"/>
    </row>
    <row r="31" spans="2:5" x14ac:dyDescent="0.25">
      <c r="B31" s="25" t="s">
        <v>120</v>
      </c>
      <c r="C31" s="23"/>
    </row>
    <row r="32" spans="2:5" x14ac:dyDescent="0.25">
      <c r="B32" s="25" t="s">
        <v>121</v>
      </c>
      <c r="C32" s="23"/>
    </row>
    <row r="33" spans="2:3" x14ac:dyDescent="0.25">
      <c r="B33" s="25"/>
      <c r="C33" s="23"/>
    </row>
    <row r="34" spans="2:3" x14ac:dyDescent="0.25">
      <c r="B34" s="33" t="s">
        <v>58</v>
      </c>
      <c r="C34" s="34" t="s">
        <v>59</v>
      </c>
    </row>
    <row r="35" spans="2:3" x14ac:dyDescent="0.25">
      <c r="B35" s="35" t="s">
        <v>115</v>
      </c>
      <c r="C35" s="36">
        <v>10</v>
      </c>
    </row>
    <row r="36" spans="2:3" x14ac:dyDescent="0.25">
      <c r="B36" s="35" t="s">
        <v>114</v>
      </c>
      <c r="C36" s="36">
        <v>20</v>
      </c>
    </row>
    <row r="37" spans="2:3" x14ac:dyDescent="0.25">
      <c r="B37" s="35" t="s">
        <v>116</v>
      </c>
      <c r="C37" s="36" t="s">
        <v>117</v>
      </c>
    </row>
    <row r="38" spans="2:3" x14ac:dyDescent="0.25">
      <c r="B38" s="43" t="s">
        <v>118</v>
      </c>
      <c r="C38" s="36"/>
    </row>
    <row r="39" spans="2:3" x14ac:dyDescent="0.25">
      <c r="B39" s="25"/>
    </row>
    <row r="40" spans="2:3" x14ac:dyDescent="0.25">
      <c r="B40" s="27" t="s">
        <v>83</v>
      </c>
      <c r="C40" s="18"/>
    </row>
    <row r="41" spans="2:3" x14ac:dyDescent="0.25">
      <c r="B41" s="27" t="s">
        <v>122</v>
      </c>
      <c r="C41" s="18"/>
    </row>
    <row r="42" spans="2:3" x14ac:dyDescent="0.25">
      <c r="B42" s="31" t="s">
        <v>82</v>
      </c>
      <c r="C42" s="32">
        <f>SUM(C40*C36)+(C41*C35)</f>
        <v>0</v>
      </c>
    </row>
    <row r="44" spans="2:3" x14ac:dyDescent="0.25">
      <c r="B44" s="65" t="s">
        <v>110</v>
      </c>
    </row>
    <row r="45" spans="2:3" x14ac:dyDescent="0.25">
      <c r="B45" s="25" t="s">
        <v>108</v>
      </c>
    </row>
    <row r="46" spans="2:3" x14ac:dyDescent="0.25">
      <c r="B46" s="25" t="s">
        <v>109</v>
      </c>
    </row>
    <row r="48" spans="2:3" ht="25.5" x14ac:dyDescent="0.25">
      <c r="B48" s="63" t="s">
        <v>111</v>
      </c>
      <c r="C48" s="64"/>
    </row>
    <row r="49" spans="2:3" ht="25.5" x14ac:dyDescent="0.25">
      <c r="B49" s="63" t="s">
        <v>112</v>
      </c>
      <c r="C49" s="30"/>
    </row>
    <row r="50" spans="2:3" x14ac:dyDescent="0.25">
      <c r="B50" s="31" t="s">
        <v>113</v>
      </c>
      <c r="C50" s="32">
        <f>SUM(C48*200)+(C49*10)</f>
        <v>0</v>
      </c>
    </row>
  </sheetData>
  <sheetProtection password="C738" sheet="1" objects="1" scenarios="1" selectLockedCells="1"/>
  <dataValidations count="4">
    <dataValidation type="list" allowBlank="1" showInputMessage="1" showErrorMessage="1" sqref="C23">
      <formula1>"Motorhome,Caravan,Tent"</formula1>
    </dataValidation>
    <dataValidation type="list" allowBlank="1" showInputMessage="1" showErrorMessage="1" sqref="C40:C41">
      <formula1>"0,1,2,3,4,5,6,7,8,9,10"</formula1>
    </dataValidation>
    <dataValidation type="list" allowBlank="1" showInputMessage="1" showErrorMessage="1" sqref="C48">
      <formula1>"1,2"</formula1>
    </dataValidation>
    <dataValidation type="list" allowBlank="1" showInputMessage="1" showErrorMessage="1" sqref="C49">
      <formula1>"1,2,3,4,5,6,7,8,9,10,11,12,13,14,15,16,17,18"</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M43"/>
  <sheetViews>
    <sheetView showGridLines="0" showRowColHeaders="0" zoomScaleNormal="100" workbookViewId="0">
      <selection activeCell="D9" sqref="D9"/>
    </sheetView>
  </sheetViews>
  <sheetFormatPr defaultRowHeight="12.75" x14ac:dyDescent="0.25"/>
  <cols>
    <col min="1" max="1" width="5.28515625" style="2" customWidth="1"/>
    <col min="2" max="2" width="20" style="2" customWidth="1"/>
    <col min="3" max="5" width="18.7109375" style="2" customWidth="1"/>
    <col min="6" max="6" width="21.28515625" style="2" customWidth="1"/>
    <col min="7" max="7" width="9.140625" style="2"/>
    <col min="8" max="10" width="13.7109375" style="2" customWidth="1"/>
    <col min="11" max="16384" width="9.140625" style="2"/>
  </cols>
  <sheetData>
    <row r="6" spans="2:13" x14ac:dyDescent="0.25">
      <c r="B6" s="96" t="s">
        <v>13</v>
      </c>
      <c r="C6" s="96"/>
      <c r="D6" s="96"/>
    </row>
    <row r="7" spans="2:13" x14ac:dyDescent="0.25">
      <c r="B7" s="69" t="s">
        <v>98</v>
      </c>
      <c r="C7" s="69"/>
      <c r="D7" s="69"/>
      <c r="E7" s="69"/>
      <c r="F7" s="69"/>
      <c r="G7" s="69"/>
      <c r="H7" s="69"/>
      <c r="I7" s="69"/>
      <c r="J7" s="69"/>
      <c r="K7" s="69"/>
      <c r="L7" s="69"/>
      <c r="M7" s="69"/>
    </row>
    <row r="9" spans="2:13" ht="25.5" customHeight="1" x14ac:dyDescent="0.25">
      <c r="B9" s="95" t="s">
        <v>12</v>
      </c>
      <c r="C9" s="95"/>
      <c r="D9" s="20"/>
    </row>
    <row r="10" spans="2:13" ht="26.25" customHeight="1" x14ac:dyDescent="0.25">
      <c r="B10" s="95" t="s">
        <v>86</v>
      </c>
      <c r="C10" s="95"/>
      <c r="D10" s="20"/>
    </row>
    <row r="11" spans="2:13" ht="26.25" customHeight="1" x14ac:dyDescent="0.25">
      <c r="B11" s="95" t="s">
        <v>124</v>
      </c>
      <c r="C11" s="95"/>
      <c r="D11" s="20"/>
    </row>
    <row r="12" spans="2:13" ht="26.25" customHeight="1" x14ac:dyDescent="0.25">
      <c r="B12" s="95" t="s">
        <v>87</v>
      </c>
      <c r="C12" s="95"/>
      <c r="D12" s="21"/>
    </row>
    <row r="14" spans="2:13" x14ac:dyDescent="0.25">
      <c r="B14" s="7"/>
      <c r="C14" s="7"/>
      <c r="D14" s="7"/>
      <c r="E14" s="7"/>
      <c r="F14" s="7"/>
      <c r="G14" s="7"/>
      <c r="H14" s="7"/>
      <c r="I14" s="7"/>
    </row>
    <row r="15" spans="2:13" ht="30.75" customHeight="1" x14ac:dyDescent="0.25">
      <c r="B15" s="90" t="s">
        <v>91</v>
      </c>
      <c r="C15" s="90"/>
      <c r="D15" s="16" t="str">
        <f>IF(J25=0,"",'Competition Details'!J25)</f>
        <v/>
      </c>
    </row>
    <row r="16" spans="2:13" ht="26.25" customHeight="1" x14ac:dyDescent="0.25">
      <c r="B16" s="91" t="s">
        <v>88</v>
      </c>
      <c r="C16" s="91"/>
      <c r="D16" s="16" t="str">
        <f>IF(C27=0,"",'Camping and Banquet'!C27)</f>
        <v/>
      </c>
    </row>
    <row r="17" spans="2:6" ht="26.25" customHeight="1" x14ac:dyDescent="0.25">
      <c r="B17" s="92" t="s">
        <v>89</v>
      </c>
      <c r="C17" s="93"/>
      <c r="D17" s="16" t="str">
        <f>IF(C42=0,"",'Camping and Banquet'!C42)</f>
        <v/>
      </c>
    </row>
    <row r="18" spans="2:6" ht="26.25" customHeight="1" x14ac:dyDescent="0.25">
      <c r="B18" s="92" t="s">
        <v>123</v>
      </c>
      <c r="C18" s="93"/>
      <c r="D18" s="16" t="str">
        <f>IF(C43=0,"",'Camping and Banquet'!C50)</f>
        <v/>
      </c>
    </row>
    <row r="19" spans="2:6" ht="26.25" customHeight="1" x14ac:dyDescent="0.25">
      <c r="B19" s="94" t="s">
        <v>90</v>
      </c>
      <c r="C19" s="94"/>
      <c r="D19" s="19">
        <f>SUM(D15:D17)</f>
        <v>0</v>
      </c>
    </row>
    <row r="20" spans="2:6" x14ac:dyDescent="0.25">
      <c r="B20" s="66" t="s">
        <v>125</v>
      </c>
    </row>
    <row r="22" spans="2:6" ht="12.75" customHeight="1" x14ac:dyDescent="0.25">
      <c r="B22" s="86" t="s">
        <v>127</v>
      </c>
      <c r="C22" s="87"/>
      <c r="D22" s="87"/>
      <c r="E22" s="87"/>
      <c r="F22" s="88"/>
    </row>
    <row r="23" spans="2:6" x14ac:dyDescent="0.25">
      <c r="B23" s="89"/>
      <c r="C23" s="89"/>
      <c r="D23" s="89"/>
      <c r="E23" s="89"/>
      <c r="F23" s="89"/>
    </row>
    <row r="24" spans="2:6" x14ac:dyDescent="0.25">
      <c r="B24" s="89"/>
      <c r="C24" s="89"/>
      <c r="D24" s="89"/>
      <c r="E24" s="89"/>
      <c r="F24" s="89"/>
    </row>
    <row r="25" spans="2:6" x14ac:dyDescent="0.25">
      <c r="B25" s="89"/>
      <c r="C25" s="89"/>
      <c r="D25" s="89"/>
      <c r="E25" s="89"/>
      <c r="F25" s="89"/>
    </row>
    <row r="26" spans="2:6" x14ac:dyDescent="0.25">
      <c r="B26" s="89"/>
      <c r="C26" s="89"/>
      <c r="D26" s="89"/>
      <c r="E26" s="89"/>
      <c r="F26" s="89"/>
    </row>
    <row r="27" spans="2:6" x14ac:dyDescent="0.25">
      <c r="B27" s="89"/>
      <c r="C27" s="89"/>
      <c r="D27" s="89"/>
      <c r="E27" s="89"/>
      <c r="F27" s="89"/>
    </row>
    <row r="28" spans="2:6" x14ac:dyDescent="0.25">
      <c r="B28" s="89"/>
      <c r="C28" s="89"/>
      <c r="D28" s="89"/>
      <c r="E28" s="89"/>
      <c r="F28" s="89"/>
    </row>
    <row r="29" spans="2:6" x14ac:dyDescent="0.25">
      <c r="B29" s="89"/>
      <c r="C29" s="89"/>
      <c r="D29" s="89"/>
      <c r="E29" s="89"/>
      <c r="F29" s="89"/>
    </row>
    <row r="30" spans="2:6" x14ac:dyDescent="0.25">
      <c r="B30" s="89"/>
      <c r="C30" s="89"/>
      <c r="D30" s="89"/>
      <c r="E30" s="89"/>
      <c r="F30" s="89"/>
    </row>
    <row r="31" spans="2:6" x14ac:dyDescent="0.25">
      <c r="B31" s="89"/>
      <c r="C31" s="89"/>
      <c r="D31" s="89"/>
      <c r="E31" s="89"/>
      <c r="F31" s="89"/>
    </row>
    <row r="32" spans="2:6" x14ac:dyDescent="0.25">
      <c r="B32" s="89"/>
      <c r="C32" s="89"/>
      <c r="D32" s="89"/>
      <c r="E32" s="89"/>
      <c r="F32" s="89"/>
    </row>
    <row r="33" spans="2:6" x14ac:dyDescent="0.25">
      <c r="B33" s="89"/>
      <c r="C33" s="89"/>
      <c r="D33" s="89"/>
      <c r="E33" s="89"/>
      <c r="F33" s="89"/>
    </row>
    <row r="34" spans="2:6" x14ac:dyDescent="0.25">
      <c r="B34" s="89"/>
      <c r="C34" s="89"/>
      <c r="D34" s="89"/>
      <c r="E34" s="89"/>
      <c r="F34" s="89"/>
    </row>
    <row r="35" spans="2:6" x14ac:dyDescent="0.25">
      <c r="B35" s="89"/>
      <c r="C35" s="89"/>
      <c r="D35" s="89"/>
      <c r="E35" s="89"/>
      <c r="F35" s="89"/>
    </row>
    <row r="36" spans="2:6" x14ac:dyDescent="0.25">
      <c r="B36" s="89"/>
      <c r="C36" s="89"/>
      <c r="D36" s="89"/>
      <c r="E36" s="89"/>
      <c r="F36" s="89"/>
    </row>
    <row r="37" spans="2:6" x14ac:dyDescent="0.25">
      <c r="B37" s="89"/>
      <c r="C37" s="89"/>
      <c r="D37" s="89"/>
      <c r="E37" s="89"/>
      <c r="F37" s="89"/>
    </row>
    <row r="38" spans="2:6" x14ac:dyDescent="0.25">
      <c r="B38" s="89"/>
      <c r="C38" s="89"/>
      <c r="D38" s="89"/>
      <c r="E38" s="89"/>
      <c r="F38" s="89"/>
    </row>
    <row r="39" spans="2:6" x14ac:dyDescent="0.25">
      <c r="B39" s="89"/>
      <c r="C39" s="89"/>
      <c r="D39" s="89"/>
      <c r="E39" s="89"/>
      <c r="F39" s="89"/>
    </row>
    <row r="40" spans="2:6" x14ac:dyDescent="0.25">
      <c r="B40" s="89"/>
      <c r="C40" s="89"/>
      <c r="D40" s="89"/>
      <c r="E40" s="89"/>
      <c r="F40" s="89"/>
    </row>
    <row r="41" spans="2:6" x14ac:dyDescent="0.25">
      <c r="B41" s="89"/>
      <c r="C41" s="89"/>
      <c r="D41" s="89"/>
      <c r="E41" s="89"/>
      <c r="F41" s="89"/>
    </row>
    <row r="42" spans="2:6" x14ac:dyDescent="0.25">
      <c r="B42" s="89"/>
      <c r="C42" s="89"/>
      <c r="D42" s="89"/>
      <c r="E42" s="89"/>
      <c r="F42" s="89"/>
    </row>
    <row r="43" spans="2:6" x14ac:dyDescent="0.25">
      <c r="B43" s="89"/>
      <c r="C43" s="89"/>
      <c r="D43" s="89"/>
      <c r="E43" s="89"/>
      <c r="F43" s="89"/>
    </row>
  </sheetData>
  <sheetProtection password="C738" sheet="1" objects="1" scenarios="1" selectLockedCells="1"/>
  <mergeCells count="13">
    <mergeCell ref="B12:C12"/>
    <mergeCell ref="B18:C18"/>
    <mergeCell ref="B6:D6"/>
    <mergeCell ref="B7:M7"/>
    <mergeCell ref="B9:C9"/>
    <mergeCell ref="B10:C10"/>
    <mergeCell ref="B11:C11"/>
    <mergeCell ref="B22:F22"/>
    <mergeCell ref="B23:F43"/>
    <mergeCell ref="B15:C15"/>
    <mergeCell ref="B16:C16"/>
    <mergeCell ref="B17:C17"/>
    <mergeCell ref="B19:C19"/>
  </mergeCells>
  <dataValidations count="1">
    <dataValidation type="list" allowBlank="1" showInputMessage="1" showErrorMessage="1" sqref="D9:D11">
      <formula1>Answer</formula1>
    </dataValidation>
  </dataValidations>
  <pageMargins left="0.70866141732283472" right="0.70866141732283472" top="0.74803149606299213" bottom="0.74803149606299213"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M23"/>
  <sheetViews>
    <sheetView showGridLines="0" zoomScaleNormal="100" workbookViewId="0"/>
  </sheetViews>
  <sheetFormatPr defaultRowHeight="12.75" x14ac:dyDescent="0.25"/>
  <cols>
    <col min="1" max="1" width="5.28515625" style="2" customWidth="1"/>
    <col min="2" max="2" width="20" style="2" customWidth="1"/>
    <col min="3" max="5" width="18.7109375" style="2" customWidth="1"/>
    <col min="6" max="6" width="21.28515625" style="2" customWidth="1"/>
    <col min="7" max="7" width="9.140625" style="2"/>
    <col min="8" max="10" width="13.7109375" style="2" customWidth="1"/>
    <col min="11" max="16384" width="9.140625" style="2"/>
  </cols>
  <sheetData>
    <row r="9" spans="2:13" x14ac:dyDescent="0.25">
      <c r="B9" s="96" t="s">
        <v>13</v>
      </c>
      <c r="C9" s="96"/>
      <c r="D9" s="96"/>
    </row>
    <row r="10" spans="2:13" x14ac:dyDescent="0.25">
      <c r="B10" s="69" t="s">
        <v>7</v>
      </c>
      <c r="C10" s="69"/>
      <c r="D10" s="69"/>
      <c r="E10" s="69"/>
      <c r="F10" s="69"/>
      <c r="G10" s="69"/>
      <c r="H10" s="69"/>
      <c r="I10" s="69"/>
      <c r="J10" s="69"/>
      <c r="K10" s="69"/>
      <c r="L10" s="69"/>
      <c r="M10" s="69"/>
    </row>
    <row r="12" spans="2:13" ht="25.5" customHeight="1" x14ac:dyDescent="0.25">
      <c r="B12" s="104" t="s">
        <v>8</v>
      </c>
      <c r="C12" s="104"/>
      <c r="D12" s="99"/>
      <c r="E12" s="99"/>
    </row>
    <row r="13" spans="2:13" ht="26.25" customHeight="1" x14ac:dyDescent="0.25">
      <c r="B13" s="104" t="s">
        <v>9</v>
      </c>
      <c r="C13" s="104"/>
      <c r="D13" s="99"/>
      <c r="E13" s="99"/>
    </row>
    <row r="14" spans="2:13" ht="41.25" customHeight="1" x14ac:dyDescent="0.25">
      <c r="B14" s="104" t="s">
        <v>10</v>
      </c>
      <c r="C14" s="104"/>
      <c r="D14" s="105"/>
      <c r="E14" s="105"/>
    </row>
    <row r="15" spans="2:13" ht="12.75" customHeight="1" x14ac:dyDescent="0.25">
      <c r="B15" s="106" t="s">
        <v>11</v>
      </c>
      <c r="C15" s="106"/>
      <c r="D15" s="99"/>
      <c r="E15" s="99"/>
    </row>
    <row r="17" spans="2:5" ht="12.75" customHeight="1" x14ac:dyDescent="0.25">
      <c r="B17" s="97" t="s">
        <v>6</v>
      </c>
      <c r="C17" s="98"/>
      <c r="D17" s="99"/>
      <c r="E17" s="99"/>
    </row>
    <row r="18" spans="2:5" x14ac:dyDescent="0.25">
      <c r="B18" s="3" t="s">
        <v>4</v>
      </c>
      <c r="C18" s="4"/>
      <c r="D18" s="100"/>
      <c r="E18" s="101"/>
    </row>
    <row r="19" spans="2:5" ht="12.75" customHeight="1" x14ac:dyDescent="0.25">
      <c r="B19" s="97" t="s">
        <v>0</v>
      </c>
      <c r="C19" s="98"/>
      <c r="D19" s="99"/>
      <c r="E19" s="99"/>
    </row>
    <row r="21" spans="2:5" ht="27.75" customHeight="1" x14ac:dyDescent="0.25">
      <c r="B21" s="102" t="s">
        <v>5</v>
      </c>
      <c r="C21" s="103"/>
      <c r="D21" s="99"/>
      <c r="E21" s="99"/>
    </row>
    <row r="22" spans="2:5" x14ac:dyDescent="0.25">
      <c r="B22" s="5" t="s">
        <v>4</v>
      </c>
      <c r="C22" s="6"/>
      <c r="D22" s="100"/>
      <c r="E22" s="101"/>
    </row>
    <row r="23" spans="2:5" x14ac:dyDescent="0.25">
      <c r="B23" s="97" t="s">
        <v>0</v>
      </c>
      <c r="C23" s="98"/>
      <c r="D23" s="99"/>
      <c r="E23" s="99"/>
    </row>
  </sheetData>
  <mergeCells count="20">
    <mergeCell ref="B9:D9"/>
    <mergeCell ref="B10:M10"/>
    <mergeCell ref="B12:C12"/>
    <mergeCell ref="D12:E12"/>
    <mergeCell ref="B13:C13"/>
    <mergeCell ref="D13:E13"/>
    <mergeCell ref="B14:C14"/>
    <mergeCell ref="D14:E14"/>
    <mergeCell ref="B15:C15"/>
    <mergeCell ref="D15:E15"/>
    <mergeCell ref="B17:C17"/>
    <mergeCell ref="D17:E17"/>
    <mergeCell ref="B23:C23"/>
    <mergeCell ref="D23:E23"/>
    <mergeCell ref="D18:E18"/>
    <mergeCell ref="B19:C19"/>
    <mergeCell ref="D19:E19"/>
    <mergeCell ref="B21:C21"/>
    <mergeCell ref="D21:E21"/>
    <mergeCell ref="D22:E22"/>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6" sqref="B6"/>
    </sheetView>
  </sheetViews>
  <sheetFormatPr defaultRowHeight="15" x14ac:dyDescent="0.25"/>
  <sheetData>
    <row r="2" spans="2:2" x14ac:dyDescent="0.25">
      <c r="B2" s="1" t="s">
        <v>1</v>
      </c>
    </row>
    <row r="3" spans="2:2" x14ac:dyDescent="0.25">
      <c r="B3" s="1"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Home</vt:lpstr>
      <vt:lpstr>Contact Details</vt:lpstr>
      <vt:lpstr>Competition Details</vt:lpstr>
      <vt:lpstr>Camping and Banquet</vt:lpstr>
      <vt:lpstr>Final Checklist</vt:lpstr>
      <vt:lpstr>Payment Details</vt:lpstr>
      <vt:lpstr>Setup</vt:lpstr>
      <vt:lpstr>Answer</vt:lpstr>
    </vt:vector>
  </TitlesOfParts>
  <Company>Ingeus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Authorised User</cp:lastModifiedBy>
  <cp:lastPrinted>2016-01-05T16:18:18Z</cp:lastPrinted>
  <dcterms:created xsi:type="dcterms:W3CDTF">2014-10-05T17:55:41Z</dcterms:created>
  <dcterms:modified xsi:type="dcterms:W3CDTF">2016-01-28T21:27:01Z</dcterms:modified>
</cp:coreProperties>
</file>